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dmin\iCloudDrive\LHS Dresden\Anträge Stammblätter\"/>
    </mc:Choice>
  </mc:AlternateContent>
  <xr:revisionPtr revIDLastSave="0" documentId="10_ncr:8100000_{0022C559-6315-4E3F-AE5B-7F378C95BBF6}" xr6:coauthVersionLast="34" xr6:coauthVersionMax="34" xr10:uidLastSave="{00000000-0000-0000-0000-000000000000}"/>
  <bookViews>
    <workbookView xWindow="2235" yWindow="930" windowWidth="7395" windowHeight="4170" tabRatio="859" xr2:uid="{00000000-000D-0000-FFFF-FFFF00000000}"/>
  </bookViews>
  <sheets>
    <sheet name="Detaillierter Kostenplan" sheetId="167" r:id="rId1"/>
    <sheet name="Geplante Eigenleistungen" sheetId="168" r:id="rId2"/>
  </sheets>
  <definedNames>
    <definedName name="_xlnm.Print_Area" localSheetId="0">'Detaillierter Kostenplan'!$A$1:$L$90</definedName>
    <definedName name="_xlnm.Print_Area" localSheetId="1">'Geplante Eigenleistungen'!$A$1:$L$48</definedName>
  </definedNames>
  <calcPr calcId="162913"/>
</workbook>
</file>

<file path=xl/calcChain.xml><?xml version="1.0" encoding="utf-8"?>
<calcChain xmlns="http://schemas.openxmlformats.org/spreadsheetml/2006/main">
  <c r="G17" i="167" l="1"/>
  <c r="G16" i="167"/>
  <c r="G15" i="167"/>
  <c r="K42" i="168" l="1"/>
  <c r="K14" i="168"/>
  <c r="J14" i="168"/>
  <c r="J42" i="168" s="1"/>
  <c r="J35" i="168"/>
  <c r="K35" i="168"/>
  <c r="A47" i="168"/>
  <c r="G5" i="168"/>
  <c r="B5" i="168"/>
  <c r="J19" i="167"/>
  <c r="G21" i="167"/>
  <c r="G22" i="167"/>
  <c r="G23" i="167"/>
  <c r="G24" i="167"/>
  <c r="G25" i="167"/>
  <c r="G42" i="167"/>
  <c r="G41" i="167"/>
  <c r="G37" i="167"/>
  <c r="G38" i="167"/>
  <c r="H29" i="168"/>
  <c r="H28" i="168"/>
  <c r="H27" i="168"/>
  <c r="H26" i="168"/>
  <c r="H25" i="168"/>
  <c r="H24" i="168"/>
  <c r="H30" i="168"/>
  <c r="H23" i="168"/>
  <c r="H22" i="168"/>
  <c r="H21" i="168"/>
  <c r="H20" i="168"/>
  <c r="H19" i="168"/>
  <c r="H18" i="168"/>
  <c r="H17" i="168"/>
  <c r="H36" i="168"/>
  <c r="H34" i="168"/>
  <c r="H33" i="168"/>
  <c r="H32" i="168"/>
  <c r="H31" i="168"/>
  <c r="H16" i="168"/>
  <c r="H37" i="168"/>
  <c r="H38" i="168"/>
  <c r="H39" i="168"/>
  <c r="H41" i="168"/>
  <c r="H40" i="168"/>
  <c r="H15" i="168"/>
  <c r="K66" i="167"/>
  <c r="J66" i="167"/>
  <c r="K77" i="167"/>
  <c r="J77" i="167"/>
  <c r="K72" i="167"/>
  <c r="K69" i="167"/>
  <c r="J69" i="167"/>
  <c r="K62" i="167"/>
  <c r="K56" i="167"/>
  <c r="K52" i="167"/>
  <c r="K48" i="167"/>
  <c r="J48" i="167"/>
  <c r="C98" i="167" s="1"/>
  <c r="K46" i="167"/>
  <c r="K43" i="167"/>
  <c r="K40" i="167"/>
  <c r="K36" i="167"/>
  <c r="K33" i="167"/>
  <c r="J33" i="167"/>
  <c r="K29" i="167"/>
  <c r="K19" i="167"/>
  <c r="K14" i="167"/>
  <c r="G58" i="167"/>
  <c r="G59" i="167"/>
  <c r="G60" i="167"/>
  <c r="G61" i="167"/>
  <c r="G64" i="167"/>
  <c r="G65" i="167"/>
  <c r="G73" i="167"/>
  <c r="G76" i="167"/>
  <c r="G75" i="167"/>
  <c r="G74" i="167"/>
  <c r="G47" i="167"/>
  <c r="J46" i="167" s="1"/>
  <c r="G45" i="167"/>
  <c r="G44" i="167"/>
  <c r="G63" i="167"/>
  <c r="G20" i="167"/>
  <c r="G26" i="167"/>
  <c r="G31" i="167"/>
  <c r="G32" i="167"/>
  <c r="G30" i="167"/>
  <c r="G27" i="167"/>
  <c r="G55" i="167"/>
  <c r="G54" i="167"/>
  <c r="G53" i="167"/>
  <c r="G39" i="167"/>
  <c r="G28" i="167"/>
  <c r="J62" i="167" l="1"/>
  <c r="J52" i="167"/>
  <c r="J40" i="167"/>
  <c r="J36" i="167"/>
  <c r="J14" i="167"/>
  <c r="C95" i="167" s="1"/>
  <c r="C97" i="167"/>
  <c r="J72" i="167"/>
  <c r="J43" i="167"/>
  <c r="K84" i="167"/>
  <c r="J29" i="167"/>
  <c r="G57" i="167"/>
  <c r="J56" i="167" s="1"/>
  <c r="C100" i="167" l="1"/>
  <c r="J84" i="167"/>
  <c r="C96" i="167" s="1"/>
  <c r="C99" i="167"/>
  <c r="C102" i="167" l="1"/>
</calcChain>
</file>

<file path=xl/sharedStrings.xml><?xml version="1.0" encoding="utf-8"?>
<sst xmlns="http://schemas.openxmlformats.org/spreadsheetml/2006/main" count="188" uniqueCount="116">
  <si>
    <t>Landeshauptstadt Dresden</t>
  </si>
  <si>
    <t>Name, Vorname</t>
  </si>
  <si>
    <t>Kosten</t>
  </si>
  <si>
    <t>Sachkosten</t>
  </si>
  <si>
    <t>Position</t>
  </si>
  <si>
    <t>Sachkosten gesamt</t>
  </si>
  <si>
    <t>Honorare</t>
  </si>
  <si>
    <t>PK-Nr.</t>
  </si>
  <si>
    <t>Stellenbezeichnung</t>
  </si>
  <si>
    <t>Porto</t>
  </si>
  <si>
    <t>2.1</t>
  </si>
  <si>
    <t>2.2</t>
  </si>
  <si>
    <t>2.3</t>
  </si>
  <si>
    <t>2.4</t>
  </si>
  <si>
    <t>2.5</t>
  </si>
  <si>
    <t>2.6</t>
  </si>
  <si>
    <t>2.7</t>
  </si>
  <si>
    <t xml:space="preserve">Reisekosten - Projektmitarbeiter/ externe Kräfte                                           </t>
  </si>
  <si>
    <t>geplante Km</t>
  </si>
  <si>
    <t>Kostenersatz</t>
  </si>
  <si>
    <t>Gesamt</t>
  </si>
  <si>
    <t>Gesamt:</t>
  </si>
  <si>
    <t>Berechnungweg</t>
  </si>
  <si>
    <t>Stunden</t>
  </si>
  <si>
    <t>Stundensatz</t>
  </si>
  <si>
    <t>Std.im Projekt</t>
  </si>
  <si>
    <t>Artikel</t>
  </si>
  <si>
    <t>Berechnungsweg</t>
  </si>
  <si>
    <t xml:space="preserve">Unterkunft </t>
  </si>
  <si>
    <t>Anzahl der TN</t>
  </si>
  <si>
    <t>Preis Nacht</t>
  </si>
  <si>
    <t xml:space="preserve">Verpflegung                                            </t>
  </si>
  <si>
    <t>Veranstaltung</t>
  </si>
  <si>
    <t>Preis pro TN</t>
  </si>
  <si>
    <t xml:space="preserve">Versicherung                                               </t>
  </si>
  <si>
    <t>Art der Versicherung</t>
  </si>
  <si>
    <t xml:space="preserve">Preis pro TN </t>
  </si>
  <si>
    <t>geringwertige Wirtschaftsgüter bis 410 €/ netto</t>
  </si>
  <si>
    <t>Preis pro Stk.</t>
  </si>
  <si>
    <t>Anzahl</t>
  </si>
  <si>
    <t xml:space="preserve">Eintrittsgelder </t>
  </si>
  <si>
    <t>Eintritt in</t>
  </si>
  <si>
    <t>Preis</t>
  </si>
  <si>
    <t>Ausgaben insgesamt:</t>
  </si>
  <si>
    <t>Öffentlichkeits- arbeit (Druck- und Werbekosten)</t>
  </si>
  <si>
    <t>Reisekosten - Projektteilnehmer</t>
  </si>
  <si>
    <t xml:space="preserve">Mietkosten / Leihgebühren                             </t>
  </si>
  <si>
    <t>Telefon-,  Internetkosten</t>
  </si>
  <si>
    <t>1.</t>
  </si>
  <si>
    <t>2.</t>
  </si>
  <si>
    <t xml:space="preserve"> Personalkosten</t>
  </si>
  <si>
    <t>2.8</t>
  </si>
  <si>
    <t>2.9</t>
  </si>
  <si>
    <t>2.10</t>
  </si>
  <si>
    <t>2.11</t>
  </si>
  <si>
    <t>2.12</t>
  </si>
  <si>
    <t>2.13</t>
  </si>
  <si>
    <t>2.14</t>
  </si>
  <si>
    <t>Lokales Handlungsprogramm für</t>
  </si>
  <si>
    <t>ein vielfältiges und weltoffenes Dresden</t>
  </si>
  <si>
    <t>Bitte beachten Sie die "Hinweise zum Verfahren" und  das "Merkblatt förderfähige Zuwendungen".</t>
  </si>
  <si>
    <t>SOLL Ausgaben</t>
  </si>
  <si>
    <t>IST     Ausgaben</t>
  </si>
  <si>
    <t>Anlage zum Antrag auf Gewährung einer Zuwendung (LHP)</t>
  </si>
  <si>
    <t>Projekt-träger:</t>
  </si>
  <si>
    <t>Projekt-titel:</t>
  </si>
  <si>
    <t>3.</t>
  </si>
  <si>
    <t>Name, Vorname / Projektleistung</t>
  </si>
  <si>
    <t>Büro- &amp; Verbrauchsmaterial</t>
  </si>
  <si>
    <t>Hosting &amp; IT Kosten</t>
  </si>
  <si>
    <t>2.15</t>
  </si>
  <si>
    <t xml:space="preserve">Sonstige Ausgaben                           </t>
  </si>
  <si>
    <t xml:space="preserve"> (Rechte,Gebühren, Dienstleistungen Dritter etc.)   </t>
  </si>
  <si>
    <t>Geplante Eigenleistungen</t>
  </si>
  <si>
    <t>Art der Tätigkeit im Projekt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</si>
  <si>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</si>
  <si>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</si>
  <si>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</si>
  <si>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</si>
  <si>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</si>
  <si>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</si>
  <si>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</si>
  <si>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</si>
  <si>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</si>
  <si>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</si>
  <si>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</si>
  <si>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</si>
  <si>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</si>
  <si>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</si>
  <si>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</si>
  <si>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</si>
  <si>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</si>
  <si>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#</t>
  </si>
  <si>
    <t>SOLL Betrag</t>
  </si>
  <si>
    <t>IST Betrag</t>
  </si>
  <si>
    <t>Gesamtbetrag der geplanten Eigenleistungen</t>
  </si>
  <si>
    <t>Übernahmewerte für Antragsformular:</t>
  </si>
  <si>
    <r>
      <t xml:space="preserve">Personalkosten </t>
    </r>
    <r>
      <rPr>
        <sz val="8"/>
        <color rgb="FF000000"/>
        <rFont val="Calibri"/>
        <family val="2"/>
      </rPr>
      <t>(versicherungspflichtig angestellt)</t>
    </r>
  </si>
  <si>
    <t>davon Honorarkosten</t>
  </si>
  <si>
    <t>davon Mietkosten</t>
  </si>
  <si>
    <t>davon Verbrauchsmaterial</t>
  </si>
  <si>
    <t>davon anderes</t>
  </si>
  <si>
    <t>Druckbereich ENDE</t>
  </si>
  <si>
    <t>HINWEISE:</t>
  </si>
  <si>
    <t>Wenn Sie zusätzliche Zeilen benötigen, dann passen Sie bitte das Formular an.</t>
  </si>
  <si>
    <t>Sind Sie zum Vorsteuerabzug berechtigt? Wenn ja, dann sind die Kosten OHNE Umsatzsteuer anzugeben.</t>
  </si>
  <si>
    <t>Prüfsumme Ausgaben</t>
  </si>
  <si>
    <t>Bezeichnung</t>
  </si>
  <si>
    <r>
      <t>Bitte nur die</t>
    </r>
    <r>
      <rPr>
        <sz val="10"/>
        <color rgb="FF0070C0"/>
        <rFont val="Arial"/>
        <family val="2"/>
      </rPr>
      <t xml:space="preserve"> blauen Werte</t>
    </r>
    <r>
      <rPr>
        <sz val="10"/>
        <rFont val="Arial"/>
      </rPr>
      <t xml:space="preserve"> und </t>
    </r>
    <r>
      <rPr>
        <sz val="10"/>
        <color theme="4" tint="-0.249977111117893"/>
        <rFont val="Arial"/>
        <family val="2"/>
      </rPr>
      <t>blau</t>
    </r>
    <r>
      <rPr>
        <sz val="10"/>
        <rFont val="Arial"/>
      </rPr>
      <t xml:space="preserve"> hinterlegten Felder in der ersten Zelle, soweit zutreffend ausfüllen.</t>
    </r>
  </si>
  <si>
    <t>Version Juni 2018</t>
  </si>
  <si>
    <t xml:space="preserve">Detaillierter Kostenplan  </t>
  </si>
  <si>
    <t>Datum, Ort &amp; Unterschrift Antragsteller(in)</t>
  </si>
  <si>
    <t>Sachobjekt</t>
  </si>
  <si>
    <t>Zeitwert</t>
  </si>
  <si>
    <t>Alter, Wie wurde der Zeitwert ermittelt?</t>
  </si>
  <si>
    <t>Gesamt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</si>
</sst>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"/>
    <numFmt numFmtId="165" formatCode="#,##0.00\ &quot;€&quot;"/>
    <numFmt numFmtId="166" formatCode="#,##0.00\ _€"/>
    <numFmt numFmtId="167" formatCode="#,##0.00&quot; €&quot;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u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8"/>
      <color rgb="FF999999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70C0"/>
      <name val="Calibri"/>
      <family val="2"/>
    </font>
    <font>
      <sz val="8"/>
      <color rgb="FF0070C0"/>
      <name val="Calibri"/>
      <family val="2"/>
    </font>
    <font>
      <sz val="10"/>
      <color rgb="FF0070C0"/>
      <name val="Arial"/>
      <family val="2"/>
    </font>
    <font>
      <sz val="9"/>
      <name val="Calibri"/>
      <family val="2"/>
    </font>
    <font>
      <sz val="10"/>
      <color theme="4" tint="-0.249977111117893"/>
      <name val="Arial"/>
      <family val="2"/>
    </font>
    <font>
      <sz val="10"/>
      <color theme="4" tint="-0.249977111117893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rgb="FF8CCCCC"/>
        <bgColor indexed="64"/>
      </patternFill>
    </fill>
    <fill>
      <patternFill patternType="solid">
        <fgColor rgb="FF8CCCCC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10" borderId="1" applyNumberFormat="0" applyAlignment="0" applyProtection="0"/>
    <xf numFmtId="0" fontId="7" fillId="10" borderId="2" applyNumberFormat="0" applyAlignment="0" applyProtection="0"/>
    <xf numFmtId="0" fontId="8" fillId="5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21" borderId="0" applyNumberFormat="0" applyBorder="0" applyAlignment="0" applyProtection="0"/>
    <xf numFmtId="0" fontId="4" fillId="4" borderId="4" applyNumberFormat="0" applyFont="0" applyAlignment="0" applyProtection="0"/>
    <xf numFmtId="0" fontId="13" fillId="7" borderId="0" applyNumberFormat="0" applyBorder="0" applyAlignment="0" applyProtection="0"/>
    <xf numFmtId="0" fontId="1" fillId="0" borderId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9" applyNumberFormat="0" applyAlignment="0" applyProtection="0"/>
  </cellStyleXfs>
  <cellXfs count="252">
    <xf numFmtId="0" fontId="0" fillId="0" borderId="0" xfId="0"/>
    <xf numFmtId="0" fontId="1" fillId="0" borderId="0" xfId="0" applyFont="1"/>
    <xf numFmtId="0" fontId="0" fillId="0" borderId="0" xfId="0" applyBorder="1"/>
    <xf numFmtId="0" fontId="22" fillId="0" borderId="0" xfId="0" applyFont="1" applyAlignment="1">
      <alignment horizontal="left"/>
    </xf>
    <xf numFmtId="0" fontId="26" fillId="0" borderId="32" xfId="0" applyFont="1" applyBorder="1" applyAlignment="1">
      <alignment horizontal="left" vertical="top"/>
    </xf>
    <xf numFmtId="0" fontId="26" fillId="0" borderId="32" xfId="0" applyFont="1" applyBorder="1" applyAlignment="1">
      <alignment horizontal="left" vertical="top" wrapText="1"/>
    </xf>
    <xf numFmtId="2" fontId="24" fillId="0" borderId="30" xfId="0" applyNumberFormat="1" applyFont="1" applyBorder="1" applyAlignment="1">
      <alignment horizontal="left"/>
    </xf>
    <xf numFmtId="0" fontId="26" fillId="0" borderId="34" xfId="0" applyFont="1" applyBorder="1" applyAlignment="1">
      <alignment horizontal="left" vertical="top" wrapText="1"/>
    </xf>
    <xf numFmtId="0" fontId="26" fillId="0" borderId="32" xfId="0" applyNumberFormat="1" applyFont="1" applyBorder="1" applyAlignment="1">
      <alignment horizontal="left" vertical="top" wrapText="1"/>
    </xf>
    <xf numFmtId="0" fontId="26" fillId="0" borderId="34" xfId="0" applyFont="1" applyFill="1" applyBorder="1" applyAlignment="1">
      <alignment horizontal="left" vertical="top" wrapText="1"/>
    </xf>
    <xf numFmtId="2" fontId="24" fillId="0" borderId="33" xfId="0" applyNumberFormat="1" applyFont="1" applyFill="1" applyBorder="1" applyAlignment="1">
      <alignment horizontal="left"/>
    </xf>
    <xf numFmtId="0" fontId="26" fillId="0" borderId="34" xfId="0" applyFont="1" applyFill="1" applyBorder="1" applyAlignment="1">
      <alignment horizontal="left" vertical="top"/>
    </xf>
    <xf numFmtId="4" fontId="24" fillId="0" borderId="33" xfId="0" applyNumberFormat="1" applyFont="1" applyFill="1" applyBorder="1" applyAlignment="1">
      <alignment horizontal="left"/>
    </xf>
    <xf numFmtId="0" fontId="26" fillId="0" borderId="34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/>
    </xf>
    <xf numFmtId="167" fontId="23" fillId="23" borderId="34" xfId="0" applyNumberFormat="1" applyFont="1" applyFill="1" applyBorder="1" applyAlignment="1">
      <alignment horizontal="left" vertical="top"/>
    </xf>
    <xf numFmtId="167" fontId="24" fillId="23" borderId="33" xfId="0" applyNumberFormat="1" applyFont="1" applyFill="1" applyBorder="1" applyAlignment="1">
      <alignment horizontal="left"/>
    </xf>
    <xf numFmtId="167" fontId="23" fillId="23" borderId="34" xfId="0" applyNumberFormat="1" applyFont="1" applyFill="1" applyBorder="1" applyAlignment="1">
      <alignment horizontal="left"/>
    </xf>
    <xf numFmtId="167" fontId="24" fillId="23" borderId="37" xfId="0" applyNumberFormat="1" applyFont="1" applyFill="1" applyBorder="1" applyAlignment="1">
      <alignment horizontal="left"/>
    </xf>
    <xf numFmtId="167" fontId="23" fillId="23" borderId="28" xfId="0" applyNumberFormat="1" applyFont="1" applyFill="1" applyBorder="1" applyAlignment="1">
      <alignment horizontal="left" vertical="top"/>
    </xf>
    <xf numFmtId="167" fontId="24" fillId="23" borderId="0" xfId="0" applyNumberFormat="1" applyFont="1" applyFill="1" applyBorder="1" applyAlignment="1">
      <alignment horizontal="left"/>
    </xf>
    <xf numFmtId="0" fontId="26" fillId="0" borderId="33" xfId="0" applyFont="1" applyBorder="1" applyAlignment="1">
      <alignment horizontal="left" vertical="top"/>
    </xf>
    <xf numFmtId="0" fontId="26" fillId="0" borderId="30" xfId="0" applyFont="1" applyBorder="1" applyAlignment="1">
      <alignment horizontal="left" vertical="top"/>
    </xf>
    <xf numFmtId="0" fontId="26" fillId="0" borderId="33" xfId="0" applyFont="1" applyFill="1" applyBorder="1" applyAlignment="1">
      <alignment horizontal="left" vertical="top" wrapText="1"/>
    </xf>
    <xf numFmtId="167" fontId="23" fillId="23" borderId="33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/>
    <xf numFmtId="0" fontId="26" fillId="0" borderId="41" xfId="0" applyFont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/>
    </xf>
    <xf numFmtId="4" fontId="24" fillId="0" borderId="15" xfId="0" applyNumberFormat="1" applyFont="1" applyFill="1" applyBorder="1" applyAlignment="1">
      <alignment horizontal="left"/>
    </xf>
    <xf numFmtId="4" fontId="24" fillId="0" borderId="23" xfId="0" applyNumberFormat="1" applyFont="1" applyFill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20" xfId="0" applyFont="1" applyBorder="1" applyAlignment="1">
      <alignment vertical="top"/>
    </xf>
    <xf numFmtId="0" fontId="24" fillId="0" borderId="24" xfId="0" applyFont="1" applyBorder="1" applyAlignment="1"/>
    <xf numFmtId="0" fontId="24" fillId="0" borderId="21" xfId="0" applyFont="1" applyBorder="1" applyAlignment="1"/>
    <xf numFmtId="2" fontId="24" fillId="0" borderId="24" xfId="0" applyNumberFormat="1" applyFont="1" applyFill="1" applyBorder="1" applyAlignment="1">
      <alignment horizontal="left"/>
    </xf>
    <xf numFmtId="2" fontId="24" fillId="0" borderId="21" xfId="0" applyNumberFormat="1" applyFont="1" applyFill="1" applyBorder="1" applyAlignment="1">
      <alignment horizontal="left"/>
    </xf>
    <xf numFmtId="0" fontId="26" fillId="0" borderId="33" xfId="0" applyFont="1" applyBorder="1" applyAlignment="1">
      <alignment horizontal="left" vertical="top" wrapText="1"/>
    </xf>
    <xf numFmtId="167" fontId="23" fillId="23" borderId="0" xfId="0" applyNumberFormat="1" applyFont="1" applyFill="1" applyBorder="1" applyAlignment="1">
      <alignment horizontal="left" vertical="top"/>
    </xf>
    <xf numFmtId="49" fontId="23" fillId="0" borderId="17" xfId="0" applyNumberFormat="1" applyFont="1" applyBorder="1" applyAlignment="1">
      <alignment vertical="top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49" fontId="22" fillId="0" borderId="16" xfId="0" applyNumberFormat="1" applyFont="1" applyBorder="1" applyAlignment="1">
      <alignment vertical="top"/>
    </xf>
    <xf numFmtId="0" fontId="22" fillId="0" borderId="16" xfId="0" applyFont="1" applyFill="1" applyBorder="1" applyAlignment="1">
      <alignment vertical="center"/>
    </xf>
    <xf numFmtId="0" fontId="23" fillId="0" borderId="31" xfId="0" applyFont="1" applyBorder="1" applyAlignment="1">
      <alignment vertical="top"/>
    </xf>
    <xf numFmtId="0" fontId="22" fillId="0" borderId="11" xfId="0" applyFont="1" applyFill="1" applyBorder="1" applyAlignment="1">
      <alignment vertical="center"/>
    </xf>
    <xf numFmtId="49" fontId="22" fillId="0" borderId="10" xfId="0" applyNumberFormat="1" applyFont="1" applyBorder="1" applyAlignment="1">
      <alignment vertical="top"/>
    </xf>
    <xf numFmtId="0" fontId="23" fillId="0" borderId="20" xfId="0" applyFont="1" applyBorder="1" applyAlignment="1">
      <alignment vertical="top"/>
    </xf>
    <xf numFmtId="167" fontId="23" fillId="23" borderId="33" xfId="0" applyNumberFormat="1" applyFont="1" applyFill="1" applyBorder="1" applyAlignment="1">
      <alignment horizontal="left"/>
    </xf>
    <xf numFmtId="0" fontId="25" fillId="23" borderId="16" xfId="0" applyFont="1" applyFill="1" applyBorder="1" applyAlignment="1">
      <alignment horizontal="left"/>
    </xf>
    <xf numFmtId="0" fontId="25" fillId="23" borderId="17" xfId="0" applyFont="1" applyFill="1" applyBorder="1" applyAlignment="1">
      <alignment horizontal="left"/>
    </xf>
    <xf numFmtId="167" fontId="25" fillId="23" borderId="17" xfId="0" applyNumberFormat="1" applyFont="1" applyFill="1" applyBorder="1" applyAlignment="1">
      <alignment horizontal="left"/>
    </xf>
    <xf numFmtId="0" fontId="21" fillId="0" borderId="0" xfId="0" applyFont="1" applyBorder="1" applyAlignment="1">
      <alignment vertical="center"/>
    </xf>
    <xf numFmtId="167" fontId="23" fillId="25" borderId="13" xfId="0" applyNumberFormat="1" applyFont="1" applyFill="1" applyBorder="1" applyAlignment="1">
      <alignment horizontal="left" vertical="top"/>
    </xf>
    <xf numFmtId="167" fontId="24" fillId="25" borderId="13" xfId="0" applyNumberFormat="1" applyFont="1" applyFill="1" applyBorder="1" applyAlignment="1">
      <alignment horizontal="left"/>
    </xf>
    <xf numFmtId="167" fontId="24" fillId="25" borderId="22" xfId="0" applyNumberFormat="1" applyFont="1" applyFill="1" applyBorder="1" applyAlignment="1">
      <alignment horizontal="left"/>
    </xf>
    <xf numFmtId="49" fontId="23" fillId="0" borderId="17" xfId="0" applyNumberFormat="1" applyFont="1" applyFill="1" applyBorder="1" applyAlignment="1">
      <alignment vertical="top"/>
    </xf>
    <xf numFmtId="167" fontId="23" fillId="25" borderId="29" xfId="0" applyNumberFormat="1" applyFont="1" applyFill="1" applyBorder="1" applyAlignment="1">
      <alignment horizontal="left" vertical="top"/>
    </xf>
    <xf numFmtId="167" fontId="24" fillId="25" borderId="29" xfId="0" applyNumberFormat="1" applyFont="1" applyFill="1" applyBorder="1" applyAlignment="1">
      <alignment horizontal="left"/>
    </xf>
    <xf numFmtId="167" fontId="23" fillId="25" borderId="27" xfId="0" applyNumberFormat="1" applyFont="1" applyFill="1" applyBorder="1" applyAlignment="1">
      <alignment horizontal="left" vertical="top"/>
    </xf>
    <xf numFmtId="167" fontId="23" fillId="25" borderId="27" xfId="0" applyNumberFormat="1" applyFont="1" applyFill="1" applyBorder="1" applyAlignment="1">
      <alignment horizontal="left"/>
    </xf>
    <xf numFmtId="167" fontId="23" fillId="25" borderId="29" xfId="0" applyNumberFormat="1" applyFont="1" applyFill="1" applyBorder="1" applyAlignment="1">
      <alignment horizontal="left"/>
    </xf>
    <xf numFmtId="167" fontId="23" fillId="25" borderId="12" xfId="0" applyNumberFormat="1" applyFont="1" applyFill="1" applyBorder="1" applyAlignment="1">
      <alignment horizontal="left" vertical="top"/>
    </xf>
    <xf numFmtId="167" fontId="24" fillId="25" borderId="38" xfId="0" applyNumberFormat="1" applyFont="1" applyFill="1" applyBorder="1" applyAlignment="1">
      <alignment horizontal="left"/>
    </xf>
    <xf numFmtId="167" fontId="23" fillId="25" borderId="16" xfId="0" applyNumberFormat="1" applyFont="1" applyFill="1" applyBorder="1" applyAlignment="1">
      <alignment horizontal="left"/>
    </xf>
    <xf numFmtId="0" fontId="24" fillId="0" borderId="24" xfId="0" applyFont="1" applyFill="1" applyBorder="1" applyAlignment="1"/>
    <xf numFmtId="167" fontId="23" fillId="0" borderId="12" xfId="0" applyNumberFormat="1" applyFont="1" applyFill="1" applyBorder="1" applyAlignment="1">
      <alignment horizontal="left" wrapText="1"/>
    </xf>
    <xf numFmtId="167" fontId="23" fillId="0" borderId="14" xfId="0" applyNumberFormat="1" applyFont="1" applyFill="1" applyBorder="1" applyAlignment="1">
      <alignment horizontal="left" wrapText="1"/>
    </xf>
    <xf numFmtId="0" fontId="24" fillId="0" borderId="19" xfId="0" applyFont="1" applyFill="1" applyBorder="1" applyAlignment="1"/>
    <xf numFmtId="0" fontId="21" fillId="24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21" xfId="0" applyBorder="1"/>
    <xf numFmtId="0" fontId="25" fillId="23" borderId="10" xfId="0" applyFont="1" applyFill="1" applyBorder="1" applyAlignment="1">
      <alignment horizontal="left"/>
    </xf>
    <xf numFmtId="49" fontId="23" fillId="0" borderId="20" xfId="0" applyNumberFormat="1" applyFont="1" applyBorder="1" applyAlignment="1">
      <alignment horizontal="center" vertical="top"/>
    </xf>
    <xf numFmtId="49" fontId="23" fillId="0" borderId="24" xfId="0" applyNumberFormat="1" applyFont="1" applyBorder="1" applyAlignment="1">
      <alignment horizontal="right" vertical="top"/>
    </xf>
    <xf numFmtId="49" fontId="23" fillId="0" borderId="21" xfId="0" applyNumberFormat="1" applyFont="1" applyBorder="1" applyAlignment="1">
      <alignment horizontal="right" vertical="top"/>
    </xf>
    <xf numFmtId="0" fontId="23" fillId="0" borderId="52" xfId="0" applyFont="1" applyBorder="1" applyAlignment="1">
      <alignment vertical="top" wrapText="1"/>
    </xf>
    <xf numFmtId="165" fontId="24" fillId="0" borderId="49" xfId="0" applyNumberFormat="1" applyFont="1" applyBorder="1" applyAlignment="1">
      <alignment horizontal="left" vertical="center"/>
    </xf>
    <xf numFmtId="2" fontId="24" fillId="0" borderId="33" xfId="0" applyNumberFormat="1" applyFont="1" applyFill="1" applyBorder="1" applyAlignment="1">
      <alignment horizontal="left" vertical="center"/>
    </xf>
    <xf numFmtId="0" fontId="23" fillId="0" borderId="37" xfId="0" applyFont="1" applyBorder="1" applyAlignment="1">
      <alignment vertical="top"/>
    </xf>
    <xf numFmtId="0" fontId="23" fillId="0" borderId="41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23" fillId="0" borderId="43" xfId="0" applyFont="1" applyBorder="1" applyAlignment="1">
      <alignment vertical="top"/>
    </xf>
    <xf numFmtId="49" fontId="23" fillId="0" borderId="24" xfId="0" applyNumberFormat="1" applyFont="1" applyBorder="1" applyAlignment="1">
      <alignment horizontal="center" vertical="center"/>
    </xf>
    <xf numFmtId="0" fontId="23" fillId="0" borderId="40" xfId="0" applyFont="1" applyBorder="1" applyAlignment="1">
      <alignment vertical="top"/>
    </xf>
    <xf numFmtId="167" fontId="23" fillId="0" borderId="12" xfId="0" applyNumberFormat="1" applyFont="1" applyFill="1" applyBorder="1" applyAlignment="1">
      <alignment horizontal="center" vertical="center" wrapText="1"/>
    </xf>
    <xf numFmtId="167" fontId="23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8" xfId="0" applyBorder="1"/>
    <xf numFmtId="2" fontId="37" fillId="0" borderId="33" xfId="0" applyNumberFormat="1" applyFont="1" applyBorder="1" applyAlignment="1">
      <alignment horizontal="left"/>
    </xf>
    <xf numFmtId="2" fontId="37" fillId="0" borderId="30" xfId="0" applyNumberFormat="1" applyFont="1" applyBorder="1" applyAlignment="1">
      <alignment horizontal="left"/>
    </xf>
    <xf numFmtId="0" fontId="38" fillId="0" borderId="33" xfId="0" applyFont="1" applyBorder="1" applyAlignment="1">
      <alignment horizontal="left" vertical="top"/>
    </xf>
    <xf numFmtId="0" fontId="37" fillId="0" borderId="33" xfId="0" applyNumberFormat="1" applyFont="1" applyBorder="1" applyAlignment="1">
      <alignment horizontal="left"/>
    </xf>
    <xf numFmtId="0" fontId="37" fillId="0" borderId="30" xfId="0" applyNumberFormat="1" applyFont="1" applyBorder="1" applyAlignment="1">
      <alignment horizontal="left"/>
    </xf>
    <xf numFmtId="0" fontId="37" fillId="0" borderId="30" xfId="0" applyFont="1" applyBorder="1" applyAlignment="1">
      <alignment horizontal="left"/>
    </xf>
    <xf numFmtId="4" fontId="37" fillId="0" borderId="30" xfId="0" applyNumberFormat="1" applyFont="1" applyBorder="1" applyAlignment="1">
      <alignment horizontal="left"/>
    </xf>
    <xf numFmtId="166" fontId="37" fillId="0" borderId="30" xfId="0" applyNumberFormat="1" applyFont="1" applyFill="1" applyBorder="1" applyAlignment="1">
      <alignment horizontal="left"/>
    </xf>
    <xf numFmtId="2" fontId="37" fillId="0" borderId="33" xfId="0" applyNumberFormat="1" applyFont="1" applyFill="1" applyBorder="1" applyAlignment="1">
      <alignment horizontal="left"/>
    </xf>
    <xf numFmtId="0" fontId="37" fillId="0" borderId="30" xfId="0" applyNumberFormat="1" applyFont="1" applyFill="1" applyBorder="1" applyAlignment="1">
      <alignment horizontal="left"/>
    </xf>
    <xf numFmtId="2" fontId="37" fillId="0" borderId="30" xfId="0" applyNumberFormat="1" applyFont="1" applyFill="1" applyBorder="1" applyAlignment="1">
      <alignment horizontal="left"/>
    </xf>
    <xf numFmtId="0" fontId="24" fillId="26" borderId="30" xfId="0" applyFont="1" applyFill="1" applyBorder="1" applyAlignment="1">
      <alignment horizontal="left" wrapText="1"/>
    </xf>
    <xf numFmtId="0" fontId="24" fillId="26" borderId="31" xfId="0" applyFont="1" applyFill="1" applyBorder="1" applyAlignment="1">
      <alignment horizontal="left" wrapText="1"/>
    </xf>
    <xf numFmtId="0" fontId="23" fillId="0" borderId="33" xfId="0" applyFont="1" applyBorder="1" applyAlignment="1">
      <alignment vertical="top"/>
    </xf>
    <xf numFmtId="0" fontId="24" fillId="0" borderId="38" xfId="0" applyFont="1" applyBorder="1" applyAlignment="1">
      <alignment vertical="top"/>
    </xf>
    <xf numFmtId="0" fontId="24" fillId="0" borderId="56" xfId="0" applyFont="1" applyBorder="1" applyAlignment="1">
      <alignment vertical="top"/>
    </xf>
    <xf numFmtId="0" fontId="24" fillId="0" borderId="29" xfId="0" applyFont="1" applyBorder="1" applyAlignment="1">
      <alignment vertical="top"/>
    </xf>
    <xf numFmtId="49" fontId="23" fillId="0" borderId="46" xfId="0" applyNumberFormat="1" applyFont="1" applyBorder="1" applyAlignment="1">
      <alignment vertical="top"/>
    </xf>
    <xf numFmtId="49" fontId="23" fillId="0" borderId="53" xfId="0" applyNumberFormat="1" applyFont="1" applyBorder="1" applyAlignment="1">
      <alignment vertical="top"/>
    </xf>
    <xf numFmtId="49" fontId="23" fillId="0" borderId="54" xfId="0" applyNumberFormat="1" applyFont="1" applyBorder="1" applyAlignment="1">
      <alignment vertical="top"/>
    </xf>
    <xf numFmtId="0" fontId="26" fillId="26" borderId="29" xfId="0" applyFont="1" applyFill="1" applyBorder="1" applyAlignment="1">
      <alignment horizontal="centerContinuous" vertical="top" wrapText="1"/>
    </xf>
    <xf numFmtId="0" fontId="26" fillId="26" borderId="33" xfId="0" applyFont="1" applyFill="1" applyBorder="1" applyAlignment="1">
      <alignment horizontal="centerContinuous" vertical="top" wrapText="1"/>
    </xf>
    <xf numFmtId="0" fontId="24" fillId="26" borderId="33" xfId="0" applyFont="1" applyFill="1" applyBorder="1" applyAlignment="1">
      <alignment wrapText="1"/>
    </xf>
    <xf numFmtId="0" fontId="24" fillId="26" borderId="42" xfId="0" applyFont="1" applyFill="1" applyBorder="1" applyAlignment="1">
      <alignment wrapText="1"/>
    </xf>
    <xf numFmtId="0" fontId="24" fillId="26" borderId="24" xfId="0" applyFont="1" applyFill="1" applyBorder="1" applyAlignment="1">
      <alignment horizontal="right" vertical="top" wrapText="1"/>
    </xf>
    <xf numFmtId="0" fontId="24" fillId="26" borderId="55" xfId="0" applyFont="1" applyFill="1" applyBorder="1" applyAlignment="1">
      <alignment horizontal="right" vertical="top" wrapText="1"/>
    </xf>
    <xf numFmtId="0" fontId="24" fillId="26" borderId="37" xfId="0" applyFont="1" applyFill="1" applyBorder="1" applyAlignment="1">
      <alignment wrapText="1"/>
    </xf>
    <xf numFmtId="0" fontId="28" fillId="26" borderId="33" xfId="0" applyFont="1" applyFill="1" applyBorder="1" applyAlignment="1">
      <alignment horizontal="centerContinuous" vertical="center" wrapText="1"/>
    </xf>
    <xf numFmtId="0" fontId="27" fillId="26" borderId="33" xfId="0" applyFont="1" applyFill="1" applyBorder="1" applyAlignment="1">
      <alignment horizontal="centerContinuous" wrapText="1"/>
    </xf>
    <xf numFmtId="0" fontId="24" fillId="26" borderId="33" xfId="0" applyFont="1" applyFill="1" applyBorder="1" applyAlignment="1">
      <alignment horizontal="centerContinuous" wrapText="1"/>
    </xf>
    <xf numFmtId="0" fontId="24" fillId="26" borderId="37" xfId="0" applyFont="1" applyFill="1" applyBorder="1" applyAlignment="1">
      <alignment horizontal="centerContinuous" wrapText="1"/>
    </xf>
    <xf numFmtId="0" fontId="24" fillId="26" borderId="29" xfId="0" applyFont="1" applyFill="1" applyBorder="1" applyAlignment="1">
      <alignment horizontal="centerContinuous" vertical="top" wrapText="1"/>
    </xf>
    <xf numFmtId="0" fontId="24" fillId="26" borderId="0" xfId="0" applyFont="1" applyFill="1" applyBorder="1" applyAlignment="1">
      <alignment horizontal="centerContinuous" vertical="top" wrapText="1"/>
    </xf>
    <xf numFmtId="0" fontId="24" fillId="26" borderId="15" xfId="0" applyFont="1" applyFill="1" applyBorder="1" applyAlignment="1">
      <alignment horizontal="centerContinuous" vertical="top" wrapText="1"/>
    </xf>
    <xf numFmtId="0" fontId="24" fillId="26" borderId="38" xfId="0" applyFont="1" applyFill="1" applyBorder="1" applyAlignment="1">
      <alignment horizontal="centerContinuous" wrapText="1"/>
    </xf>
    <xf numFmtId="0" fontId="24" fillId="26" borderId="25" xfId="0" applyFont="1" applyFill="1" applyBorder="1" applyAlignment="1">
      <alignment horizontal="centerContinuous" wrapText="1"/>
    </xf>
    <xf numFmtId="0" fontId="24" fillId="26" borderId="57" xfId="0" applyFont="1" applyFill="1" applyBorder="1" applyAlignment="1">
      <alignment horizontal="centerContinuous" wrapText="1"/>
    </xf>
    <xf numFmtId="0" fontId="24" fillId="26" borderId="29" xfId="0" applyFont="1" applyFill="1" applyBorder="1" applyAlignment="1">
      <alignment horizontal="centerContinuous" wrapText="1"/>
    </xf>
    <xf numFmtId="0" fontId="24" fillId="26" borderId="33" xfId="0" applyFont="1" applyFill="1" applyBorder="1" applyAlignment="1">
      <alignment horizontal="centerContinuous" vertical="top" wrapText="1"/>
    </xf>
    <xf numFmtId="0" fontId="24" fillId="26" borderId="38" xfId="0" applyFont="1" applyFill="1" applyBorder="1" applyAlignment="1">
      <alignment horizontal="centerContinuous" vertical="top" wrapText="1"/>
    </xf>
    <xf numFmtId="0" fontId="24" fillId="26" borderId="0" xfId="0" applyFont="1" applyFill="1" applyBorder="1" applyAlignment="1">
      <alignment horizontal="centerContinuous" wrapText="1"/>
    </xf>
    <xf numFmtId="0" fontId="24" fillId="26" borderId="50" xfId="0" applyFont="1" applyFill="1" applyBorder="1" applyAlignment="1">
      <alignment horizontal="centerContinuous" wrapText="1"/>
    </xf>
    <xf numFmtId="0" fontId="24" fillId="26" borderId="10" xfId="0" applyFont="1" applyFill="1" applyBorder="1" applyAlignment="1">
      <alignment horizontal="centerContinuous" wrapText="1"/>
    </xf>
    <xf numFmtId="0" fontId="24" fillId="26" borderId="42" xfId="0" applyFont="1" applyFill="1" applyBorder="1" applyAlignment="1">
      <alignment horizontal="centerContinuous" wrapText="1"/>
    </xf>
    <xf numFmtId="0" fontId="24" fillId="26" borderId="13" xfId="0" applyFont="1" applyFill="1" applyBorder="1" applyAlignment="1">
      <alignment horizontal="centerContinuous" wrapText="1"/>
    </xf>
    <xf numFmtId="0" fontId="24" fillId="26" borderId="22" xfId="0" applyFont="1" applyFill="1" applyBorder="1" applyAlignment="1">
      <alignment horizontal="centerContinuous" wrapText="1"/>
    </xf>
    <xf numFmtId="0" fontId="24" fillId="26" borderId="15" xfId="0" applyFont="1" applyFill="1" applyBorder="1" applyAlignment="1">
      <alignment horizontal="centerContinuous" wrapText="1"/>
    </xf>
    <xf numFmtId="0" fontId="24" fillId="26" borderId="23" xfId="0" applyFont="1" applyFill="1" applyBorder="1" applyAlignment="1">
      <alignment horizontal="centerContinuous" wrapText="1"/>
    </xf>
    <xf numFmtId="0" fontId="24" fillId="0" borderId="30" xfId="0" applyFont="1" applyBorder="1" applyAlignment="1">
      <alignment vertical="top"/>
    </xf>
    <xf numFmtId="0" fontId="40" fillId="26" borderId="24" xfId="0" applyFont="1" applyFill="1" applyBorder="1" applyAlignment="1">
      <alignment vertical="center" wrapText="1"/>
    </xf>
    <xf numFmtId="0" fontId="40" fillId="26" borderId="21" xfId="0" applyFont="1" applyFill="1" applyBorder="1" applyAlignment="1">
      <alignment vertical="center" wrapText="1"/>
    </xf>
    <xf numFmtId="0" fontId="40" fillId="26" borderId="13" xfId="0" applyFont="1" applyFill="1" applyBorder="1" applyAlignment="1">
      <alignment horizontal="centerContinuous" vertical="center" wrapText="1"/>
    </xf>
    <xf numFmtId="0" fontId="40" fillId="26" borderId="0" xfId="0" applyFont="1" applyFill="1" applyBorder="1" applyAlignment="1">
      <alignment horizontal="centerContinuous" vertical="center" wrapText="1"/>
    </xf>
    <xf numFmtId="0" fontId="40" fillId="26" borderId="33" xfId="0" applyFont="1" applyFill="1" applyBorder="1" applyAlignment="1">
      <alignment horizontal="centerContinuous" vertical="center" wrapText="1"/>
    </xf>
    <xf numFmtId="0" fontId="40" fillId="26" borderId="22" xfId="0" applyFont="1" applyFill="1" applyBorder="1" applyAlignment="1">
      <alignment horizontal="centerContinuous" vertical="center" wrapText="1"/>
    </xf>
    <xf numFmtId="0" fontId="40" fillId="26" borderId="10" xfId="0" applyFont="1" applyFill="1" applyBorder="1" applyAlignment="1">
      <alignment horizontal="centerContinuous" vertical="center" wrapText="1"/>
    </xf>
    <xf numFmtId="0" fontId="40" fillId="26" borderId="42" xfId="0" applyFont="1" applyFill="1" applyBorder="1" applyAlignment="1">
      <alignment horizontal="centerContinuous" vertical="center" wrapText="1"/>
    </xf>
    <xf numFmtId="167" fontId="0" fillId="0" borderId="20" xfId="0" applyNumberFormat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19" xfId="0" applyNumberFormat="1" applyBorder="1"/>
    <xf numFmtId="0" fontId="2" fillId="0" borderId="12" xfId="0" applyFont="1" applyBorder="1"/>
    <xf numFmtId="0" fontId="3" fillId="0" borderId="0" xfId="0" applyFont="1"/>
    <xf numFmtId="0" fontId="25" fillId="0" borderId="0" xfId="0" applyFont="1" applyFill="1" applyBorder="1" applyAlignment="1">
      <alignment horizontal="left"/>
    </xf>
    <xf numFmtId="0" fontId="25" fillId="27" borderId="0" xfId="0" applyFont="1" applyFill="1" applyBorder="1" applyAlignment="1">
      <alignment horizontal="left"/>
    </xf>
    <xf numFmtId="167" fontId="25" fillId="27" borderId="0" xfId="0" applyNumberFormat="1" applyFont="1" applyFill="1" applyBorder="1" applyAlignment="1">
      <alignment horizontal="left"/>
    </xf>
    <xf numFmtId="167" fontId="23" fillId="27" borderId="0" xfId="0" applyNumberFormat="1" applyFont="1" applyFill="1" applyBorder="1" applyAlignment="1">
      <alignment horizontal="left"/>
    </xf>
    <xf numFmtId="0" fontId="25" fillId="27" borderId="11" xfId="0" applyFont="1" applyFill="1" applyBorder="1" applyAlignment="1">
      <alignment horizontal="left"/>
    </xf>
    <xf numFmtId="167" fontId="25" fillId="27" borderId="11" xfId="0" applyNumberFormat="1" applyFont="1" applyFill="1" applyBorder="1" applyAlignment="1">
      <alignment horizontal="left"/>
    </xf>
    <xf numFmtId="167" fontId="23" fillId="27" borderId="11" xfId="0" applyNumberFormat="1" applyFont="1" applyFill="1" applyBorder="1" applyAlignment="1">
      <alignment horizontal="left"/>
    </xf>
    <xf numFmtId="0" fontId="0" fillId="27" borderId="0" xfId="0" applyFill="1" applyBorder="1"/>
    <xf numFmtId="0" fontId="0" fillId="27" borderId="10" xfId="0" applyFill="1" applyBorder="1"/>
    <xf numFmtId="2" fontId="42" fillId="0" borderId="33" xfId="0" applyNumberFormat="1" applyFont="1" applyBorder="1" applyAlignment="1">
      <alignment horizontal="left" vertical="center"/>
    </xf>
    <xf numFmtId="2" fontId="42" fillId="0" borderId="42" xfId="0" applyNumberFormat="1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Continuous" vertical="top"/>
    </xf>
    <xf numFmtId="0" fontId="23" fillId="0" borderId="44" xfId="0" applyFont="1" applyFill="1" applyBorder="1" applyAlignment="1">
      <alignment horizontal="centerContinuous" vertical="top"/>
    </xf>
    <xf numFmtId="0" fontId="30" fillId="0" borderId="44" xfId="0" applyFont="1" applyFill="1" applyBorder="1" applyAlignment="1">
      <alignment horizontal="left" vertical="top" wrapText="1"/>
    </xf>
    <xf numFmtId="0" fontId="30" fillId="0" borderId="44" xfId="0" applyFont="1" applyFill="1" applyBorder="1" applyAlignment="1">
      <alignment horizontal="left" vertical="center" wrapText="1"/>
    </xf>
    <xf numFmtId="0" fontId="30" fillId="0" borderId="45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vertical="center"/>
    </xf>
    <xf numFmtId="167" fontId="23" fillId="0" borderId="17" xfId="0" applyNumberFormat="1" applyFont="1" applyFill="1" applyBorder="1" applyAlignment="1">
      <alignment horizontal="left" vertical="center"/>
    </xf>
    <xf numFmtId="167" fontId="23" fillId="0" borderId="19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Continuous" vertical="center" wrapText="1"/>
    </xf>
    <xf numFmtId="49" fontId="23" fillId="0" borderId="19" xfId="0" applyNumberFormat="1" applyFont="1" applyBorder="1" applyAlignment="1">
      <alignment horizontal="center" vertical="top"/>
    </xf>
    <xf numFmtId="0" fontId="30" fillId="0" borderId="44" xfId="0" applyFont="1" applyBorder="1" applyAlignment="1">
      <alignment horizontal="left" vertical="top" wrapText="1"/>
    </xf>
    <xf numFmtId="0" fontId="30" fillId="0" borderId="45" xfId="0" applyFont="1" applyBorder="1" applyAlignment="1">
      <alignment horizontal="left" vertical="top"/>
    </xf>
    <xf numFmtId="0" fontId="23" fillId="0" borderId="58" xfId="0" applyFont="1" applyBorder="1" applyAlignment="1">
      <alignment vertical="top"/>
    </xf>
    <xf numFmtId="167" fontId="23" fillId="23" borderId="17" xfId="0" applyNumberFormat="1" applyFont="1" applyFill="1" applyBorder="1" applyAlignment="1">
      <alignment horizontal="left" vertical="top"/>
    </xf>
    <xf numFmtId="167" fontId="23" fillId="25" borderId="19" xfId="0" applyNumberFormat="1" applyFont="1" applyFill="1" applyBorder="1" applyAlignment="1">
      <alignment horizontal="left" vertical="top"/>
    </xf>
    <xf numFmtId="0" fontId="23" fillId="0" borderId="16" xfId="0" applyFont="1" applyBorder="1" applyAlignment="1">
      <alignment horizontal="centerContinuous" vertical="top"/>
    </xf>
    <xf numFmtId="0" fontId="23" fillId="0" borderId="17" xfId="0" applyFont="1" applyBorder="1" applyAlignment="1">
      <alignment horizontal="centerContinuous" vertical="top"/>
    </xf>
    <xf numFmtId="0" fontId="23" fillId="0" borderId="44" xfId="0" applyFont="1" applyBorder="1" applyAlignment="1">
      <alignment horizontal="centerContinuous" vertical="top"/>
    </xf>
    <xf numFmtId="0" fontId="2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0" borderId="36" xfId="0" applyFont="1" applyBorder="1" applyAlignment="1">
      <alignment horizontal="left" vertical="top"/>
    </xf>
    <xf numFmtId="0" fontId="24" fillId="0" borderId="49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34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1" fillId="26" borderId="11" xfId="0" applyNumberFormat="1" applyFont="1" applyFill="1" applyBorder="1" applyAlignment="1">
      <alignment horizontal="center" vertical="center" wrapText="1"/>
    </xf>
    <xf numFmtId="49" fontId="31" fillId="26" borderId="14" xfId="0" applyNumberFormat="1" applyFont="1" applyFill="1" applyBorder="1" applyAlignment="1">
      <alignment horizontal="center" vertical="center" wrapText="1"/>
    </xf>
    <xf numFmtId="49" fontId="31" fillId="26" borderId="13" xfId="0" applyNumberFormat="1" applyFont="1" applyFill="1" applyBorder="1" applyAlignment="1">
      <alignment horizontal="center" vertical="center" wrapText="1"/>
    </xf>
    <xf numFmtId="49" fontId="31" fillId="26" borderId="0" xfId="0" applyNumberFormat="1" applyFont="1" applyFill="1" applyBorder="1" applyAlignment="1">
      <alignment horizontal="center" vertical="center" wrapText="1"/>
    </xf>
    <xf numFmtId="49" fontId="31" fillId="26" borderId="15" xfId="0" applyNumberFormat="1" applyFont="1" applyFill="1" applyBorder="1" applyAlignment="1">
      <alignment horizontal="center" vertical="center" wrapText="1"/>
    </xf>
    <xf numFmtId="49" fontId="31" fillId="26" borderId="22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49" fontId="31" fillId="26" borderId="23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6" fillId="0" borderId="12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49" fontId="23" fillId="0" borderId="47" xfId="0" applyNumberFormat="1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6" fillId="0" borderId="27" xfId="0" applyFont="1" applyBorder="1" applyAlignment="1">
      <alignment horizontal="left" vertical="top"/>
    </xf>
    <xf numFmtId="0" fontId="24" fillId="0" borderId="35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/>
    </xf>
    <xf numFmtId="49" fontId="23" fillId="0" borderId="48" xfId="0" applyNumberFormat="1" applyFont="1" applyBorder="1" applyAlignment="1">
      <alignment horizontal="left" vertical="top"/>
    </xf>
    <xf numFmtId="0" fontId="24" fillId="0" borderId="27" xfId="0" applyFont="1" applyBorder="1" applyAlignment="1">
      <alignment horizontal="left"/>
    </xf>
    <xf numFmtId="0" fontId="23" fillId="0" borderId="34" xfId="0" applyFont="1" applyBorder="1" applyAlignment="1">
      <alignment horizontal="left" vertical="top"/>
    </xf>
    <xf numFmtId="0" fontId="23" fillId="0" borderId="35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/>
    </xf>
    <xf numFmtId="0" fontId="26" fillId="0" borderId="32" xfId="0" applyFont="1" applyBorder="1" applyAlignment="1">
      <alignment horizontal="left" vertical="top"/>
    </xf>
    <xf numFmtId="0" fontId="23" fillId="0" borderId="37" xfId="0" applyFont="1" applyBorder="1" applyAlignment="1">
      <alignment horizontal="left" vertical="top"/>
    </xf>
    <xf numFmtId="0" fontId="26" fillId="0" borderId="28" xfId="0" applyFont="1" applyBorder="1" applyAlignment="1">
      <alignment horizontal="left" vertical="top"/>
    </xf>
    <xf numFmtId="0" fontId="26" fillId="0" borderId="34" xfId="0" applyFont="1" applyBorder="1" applyAlignment="1">
      <alignment horizontal="left" vertical="top"/>
    </xf>
    <xf numFmtId="0" fontId="24" fillId="0" borderId="33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38" xfId="0" applyFont="1" applyBorder="1" applyAlignment="1">
      <alignment horizontal="left" vertical="top"/>
    </xf>
    <xf numFmtId="0" fontId="26" fillId="0" borderId="30" xfId="0" applyFont="1" applyBorder="1" applyAlignment="1">
      <alignment horizontal="left" vertical="top"/>
    </xf>
    <xf numFmtId="0" fontId="26" fillId="0" borderId="3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0" fontId="32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</cellXfs>
  <cellStyles count="43">
    <cellStyle name="20% - Akzent2" xfId="1" xr:uid="{00000000-0005-0000-0000-000001000000}"/>
    <cellStyle name="20% - Akzent3" xfId="2" xr:uid="{00000000-0005-0000-0000-000002000000}"/>
    <cellStyle name="20% - Akzent4" xfId="3" xr:uid="{00000000-0005-0000-0000-000003000000}"/>
    <cellStyle name="20% - Akzent5" xfId="4" xr:uid="{00000000-0005-0000-0000-000004000000}"/>
    <cellStyle name="20% - Akzent6" xfId="5" xr:uid="{00000000-0005-0000-0000-000005000000}"/>
    <cellStyle name="40% - Akzent1" xfId="6" xr:uid="{00000000-0005-0000-0000-000006000000}"/>
    <cellStyle name="40% - Akzent2" xfId="7" xr:uid="{00000000-0005-0000-0000-000007000000}"/>
    <cellStyle name="40% - Akzent3" xfId="8" xr:uid="{00000000-0005-0000-0000-000008000000}"/>
    <cellStyle name="40% - Akzent4" xfId="9" xr:uid="{00000000-0005-0000-0000-000009000000}"/>
    <cellStyle name="40% - Akzent5" xfId="10" xr:uid="{00000000-0005-0000-0000-00000A000000}"/>
    <cellStyle name="40% - Akzent6" xfId="11" xr:uid="{00000000-0005-0000-0000-00000B000000}"/>
    <cellStyle name="60% - Akzent1" xfId="12" xr:uid="{00000000-0005-0000-0000-00000C000000}"/>
    <cellStyle name="60% - Akzent2" xfId="13" xr:uid="{00000000-0005-0000-0000-00000D000000}"/>
    <cellStyle name="60% - Akzent3" xfId="14" xr:uid="{00000000-0005-0000-0000-00000E000000}"/>
    <cellStyle name="60% - Akzent4" xfId="15" xr:uid="{00000000-0005-0000-0000-00000F000000}"/>
    <cellStyle name="60% - Akzent5" xfId="16" xr:uid="{00000000-0005-0000-0000-000010000000}"/>
    <cellStyle name="60% - Akzent6" xfId="17" xr:uid="{00000000-0005-0000-0000-000011000000}"/>
    <cellStyle name="Akzent1 2" xfId="18" xr:uid="{00000000-0005-0000-0000-000012000000}"/>
    <cellStyle name="Akzent2 2" xfId="19" xr:uid="{00000000-0005-0000-0000-000013000000}"/>
    <cellStyle name="Akzent3 2" xfId="20" xr:uid="{00000000-0005-0000-0000-000014000000}"/>
    <cellStyle name="Akzent4 2" xfId="21" xr:uid="{00000000-0005-0000-0000-000015000000}"/>
    <cellStyle name="Akzent5 2" xfId="22" xr:uid="{00000000-0005-0000-0000-000016000000}"/>
    <cellStyle name="Akzent6 2" xfId="23" xr:uid="{00000000-0005-0000-0000-000017000000}"/>
    <cellStyle name="Ausgabe 2" xfId="24" xr:uid="{00000000-0005-0000-0000-000018000000}"/>
    <cellStyle name="Berechnung 2" xfId="25" xr:uid="{00000000-0005-0000-0000-000019000000}"/>
    <cellStyle name="Eingabe 2" xfId="26" xr:uid="{00000000-0005-0000-0000-00001A000000}"/>
    <cellStyle name="Ergebnis 2" xfId="27" xr:uid="{00000000-0005-0000-0000-00001B000000}"/>
    <cellStyle name="Erklärender Text 2" xfId="28" xr:uid="{00000000-0005-0000-0000-00001C000000}"/>
    <cellStyle name="Euro" xfId="29" xr:uid="{00000000-0005-0000-0000-00001D000000}"/>
    <cellStyle name="Gut 2" xfId="30" xr:uid="{00000000-0005-0000-0000-00001E000000}"/>
    <cellStyle name="Neutral 2" xfId="31" xr:uid="{00000000-0005-0000-0000-000020000000}"/>
    <cellStyle name="Notiz 2" xfId="32" xr:uid="{00000000-0005-0000-0000-000021000000}"/>
    <cellStyle name="Schlecht 2" xfId="33" xr:uid="{00000000-0005-0000-0000-000022000000}"/>
    <cellStyle name="Standard" xfId="0" builtinId="0"/>
    <cellStyle name="Standard 2" xfId="34" xr:uid="{00000000-0005-0000-0000-000024000000}"/>
    <cellStyle name="Überschrift 1 2" xfId="35" xr:uid="{00000000-0005-0000-0000-000027000000}"/>
    <cellStyle name="Überschrift 2 2" xfId="36" xr:uid="{00000000-0005-0000-0000-000028000000}"/>
    <cellStyle name="Überschrift 3 2" xfId="37" xr:uid="{00000000-0005-0000-0000-000029000000}"/>
    <cellStyle name="Überschrift 4 2" xfId="38" xr:uid="{00000000-0005-0000-0000-00002A000000}"/>
    <cellStyle name="Überschrift 5" xfId="39" xr:uid="{00000000-0005-0000-0000-00002B000000}"/>
    <cellStyle name="Verknüpfte Zelle 2" xfId="40" xr:uid="{00000000-0005-0000-0000-00002C000000}"/>
    <cellStyle name="Warnender Text 2" xfId="41" xr:uid="{00000000-0005-0000-0000-00002D000000}"/>
    <cellStyle name="Zelle überprüfen 2" xfId="42" xr:uid="{00000000-0005-0000-0000-00002E000000}"/>
  </cellStyles>
  <dxfs count="2">
    <dxf>
      <fill>
        <patternFill>
          <bgColor rgb="FF92D050"/>
        </patternFill>
      </fill>
    </dxf>
    <dxf>
      <fill>
        <patternFill>
          <bgColor rgb="FFFF99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B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99"/>
      <color rgb="FFFF9966"/>
      <color rgb="FF8CCCCC"/>
      <color rgb="FF8CBDB5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0</xdr:rowOff>
    </xdr:from>
    <xdr:to>
      <xdr:col>11</xdr:col>
      <xdr:colOff>758712</xdr:colOff>
      <xdr:row>7</xdr:row>
      <xdr:rowOff>186602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43A3D32-40DF-43D5-9572-91A81F8DB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0"/>
          <a:ext cx="777762" cy="161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0</xdr:rowOff>
    </xdr:from>
    <xdr:to>
      <xdr:col>11</xdr:col>
      <xdr:colOff>758712</xdr:colOff>
      <xdr:row>7</xdr:row>
      <xdr:rowOff>186602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F1BC59-70CC-4B72-9BC7-3EF5657A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0"/>
          <a:ext cx="749187" cy="1615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0FFE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90000" tIns="108000" rIns="90000" bIns="46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0FFE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90000" tIns="108000" rIns="90000" bIns="46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9C2-6D20-4D99-AA6D-36DFB0786891}">
  <dimension ref="A1:L102"/>
  <sheetViews>
    <sheetView showGridLines="0" tabSelected="1" zoomScaleNormal="100" workbookViewId="0">
      <selection activeCell="N18" sqref="N18"/>
    </sheetView>
  </sheetViews>
  <sheetFormatPr baseColWidth="10" defaultRowHeight="12.75" x14ac:dyDescent="0.2"/>
  <cols>
    <col min="2" max="2" width="16.28515625" customWidth="1"/>
  </cols>
  <sheetData>
    <row r="1" spans="1:12" ht="23.25" x14ac:dyDescent="0.2">
      <c r="A1" s="70" t="s">
        <v>0</v>
      </c>
      <c r="G1" s="70" t="s">
        <v>58</v>
      </c>
    </row>
    <row r="2" spans="1:12" ht="23.25" x14ac:dyDescent="0.2">
      <c r="G2" s="70" t="s">
        <v>59</v>
      </c>
    </row>
    <row r="3" spans="1:12" ht="12.7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 customHeight="1" x14ac:dyDescent="0.2">
      <c r="A5" s="207" t="s">
        <v>64</v>
      </c>
      <c r="B5" s="198"/>
      <c r="C5" s="199"/>
      <c r="D5" s="199"/>
      <c r="E5" s="200"/>
      <c r="F5" s="207" t="s">
        <v>65</v>
      </c>
      <c r="G5" s="198"/>
      <c r="H5" s="199"/>
      <c r="I5" s="199"/>
      <c r="J5" s="200"/>
      <c r="K5" s="52"/>
      <c r="L5" s="52"/>
    </row>
    <row r="6" spans="1:12" ht="12.75" customHeight="1" x14ac:dyDescent="0.2">
      <c r="A6" s="208"/>
      <c r="B6" s="201"/>
      <c r="C6" s="202"/>
      <c r="D6" s="202"/>
      <c r="E6" s="203"/>
      <c r="F6" s="210"/>
      <c r="G6" s="201"/>
      <c r="H6" s="202"/>
      <c r="I6" s="202"/>
      <c r="J6" s="203"/>
      <c r="K6" s="52"/>
      <c r="L6" s="52"/>
    </row>
    <row r="7" spans="1:12" ht="15" customHeight="1" x14ac:dyDescent="0.2">
      <c r="A7" s="209"/>
      <c r="B7" s="204"/>
      <c r="C7" s="205"/>
      <c r="D7" s="205"/>
      <c r="E7" s="206"/>
      <c r="F7" s="211"/>
      <c r="G7" s="204"/>
      <c r="H7" s="205"/>
      <c r="I7" s="205"/>
      <c r="J7" s="206"/>
      <c r="K7" s="52"/>
      <c r="L7" s="52"/>
    </row>
    <row r="8" spans="1:12" ht="15.75" customHeight="1" x14ac:dyDescent="0.2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24" customHeight="1" x14ac:dyDescent="0.2">
      <c r="A9" s="241" t="s">
        <v>110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69"/>
    </row>
    <row r="10" spans="1:12" ht="22.5" customHeight="1" x14ac:dyDescent="0.2">
      <c r="A10" s="242" t="s">
        <v>63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69"/>
    </row>
    <row r="11" spans="1:12" ht="15.75" x14ac:dyDescent="0.25">
      <c r="B11" s="3"/>
      <c r="C11" s="239"/>
      <c r="D11" s="239"/>
      <c r="E11" s="239"/>
      <c r="F11" s="239"/>
      <c r="G11" s="239"/>
      <c r="H11" s="239"/>
      <c r="I11" s="239"/>
      <c r="J11" s="239"/>
      <c r="K11" s="239"/>
      <c r="L11" s="239"/>
    </row>
    <row r="12" spans="1:12" ht="25.5" x14ac:dyDescent="0.2">
      <c r="A12" s="240" t="s">
        <v>60</v>
      </c>
      <c r="B12" s="240"/>
      <c r="C12" s="240"/>
      <c r="D12" s="240"/>
      <c r="E12" s="240"/>
      <c r="F12" s="240"/>
      <c r="G12" s="240"/>
      <c r="H12" s="240"/>
      <c r="I12" s="240"/>
      <c r="J12" s="66" t="s">
        <v>61</v>
      </c>
      <c r="K12" s="67" t="s">
        <v>62</v>
      </c>
      <c r="L12" s="25"/>
    </row>
    <row r="13" spans="1:12" ht="15.75" x14ac:dyDescent="0.2">
      <c r="A13" s="43" t="s">
        <v>48</v>
      </c>
      <c r="B13" s="45" t="s">
        <v>50</v>
      </c>
      <c r="C13" s="40"/>
      <c r="D13" s="40"/>
      <c r="E13" s="40"/>
      <c r="F13" s="40"/>
      <c r="G13" s="40"/>
      <c r="H13" s="40"/>
      <c r="I13" s="40"/>
      <c r="J13" s="39"/>
      <c r="K13" s="41"/>
      <c r="L13" s="68"/>
    </row>
    <row r="14" spans="1:12" x14ac:dyDescent="0.2">
      <c r="A14" s="73" t="s">
        <v>7</v>
      </c>
      <c r="B14" s="47" t="s">
        <v>1</v>
      </c>
      <c r="C14" s="234" t="s">
        <v>8</v>
      </c>
      <c r="D14" s="235"/>
      <c r="E14" s="36" t="s">
        <v>25</v>
      </c>
      <c r="F14" s="22" t="s">
        <v>24</v>
      </c>
      <c r="G14" s="23" t="s">
        <v>115</v>
      </c>
      <c r="H14" s="236"/>
      <c r="I14" s="231" t="s">
        <v>21</v>
      </c>
      <c r="J14" s="37">
        <f>SUM(G15:G17)</f>
        <v>0</v>
      </c>
      <c r="K14" s="53">
        <f>SUM(K15:K17)</f>
        <v>0</v>
      </c>
      <c r="L14" s="65"/>
    </row>
    <row r="15" spans="1:12" x14ac:dyDescent="0.2">
      <c r="A15" s="74" t="s">
        <v>48</v>
      </c>
      <c r="B15" s="116"/>
      <c r="C15" s="112"/>
      <c r="D15" s="114"/>
      <c r="E15" s="92">
        <v>0</v>
      </c>
      <c r="F15" s="93">
        <v>0</v>
      </c>
      <c r="G15" s="10">
        <f>PRODUCT(E15,F15)*0.75</f>
        <v>0</v>
      </c>
      <c r="H15" s="223"/>
      <c r="I15" s="192"/>
      <c r="J15" s="20"/>
      <c r="K15" s="54"/>
      <c r="L15" s="65"/>
    </row>
    <row r="16" spans="1:12" x14ac:dyDescent="0.2">
      <c r="A16" s="74" t="s">
        <v>49</v>
      </c>
      <c r="B16" s="116"/>
      <c r="C16" s="112"/>
      <c r="D16" s="114"/>
      <c r="E16" s="92">
        <v>0</v>
      </c>
      <c r="F16" s="93">
        <v>0</v>
      </c>
      <c r="G16" s="10">
        <f>PRODUCT(E16,F16)*0.75</f>
        <v>0</v>
      </c>
      <c r="H16" s="223"/>
      <c r="I16" s="192"/>
      <c r="J16" s="20"/>
      <c r="K16" s="54"/>
      <c r="L16" s="65"/>
    </row>
    <row r="17" spans="1:12" x14ac:dyDescent="0.2">
      <c r="A17" s="75" t="s">
        <v>66</v>
      </c>
      <c r="B17" s="117"/>
      <c r="C17" s="112"/>
      <c r="D17" s="115"/>
      <c r="E17" s="92">
        <v>0</v>
      </c>
      <c r="F17" s="93">
        <v>0</v>
      </c>
      <c r="G17" s="10">
        <f>PRODUCT(E17,F17)*0.75</f>
        <v>0</v>
      </c>
      <c r="H17" s="223"/>
      <c r="I17" s="192"/>
      <c r="J17" s="20"/>
      <c r="K17" s="55"/>
      <c r="L17" s="65"/>
    </row>
    <row r="18" spans="1:12" ht="15.75" x14ac:dyDescent="0.2">
      <c r="A18" s="42" t="s">
        <v>49</v>
      </c>
      <c r="B18" s="46" t="s">
        <v>3</v>
      </c>
      <c r="C18" s="38"/>
      <c r="D18" s="38"/>
      <c r="E18" s="38"/>
      <c r="F18" s="38"/>
      <c r="G18" s="38"/>
      <c r="H18" s="38"/>
      <c r="I18" s="38"/>
      <c r="J18" s="38"/>
      <c r="K18" s="56"/>
      <c r="L18" s="65"/>
    </row>
    <row r="19" spans="1:12" x14ac:dyDescent="0.2">
      <c r="A19" s="110" t="s">
        <v>10</v>
      </c>
      <c r="B19" s="80" t="s">
        <v>6</v>
      </c>
      <c r="C19" s="237" t="s">
        <v>67</v>
      </c>
      <c r="D19" s="237"/>
      <c r="E19" s="21" t="s">
        <v>23</v>
      </c>
      <c r="F19" s="22" t="s">
        <v>24</v>
      </c>
      <c r="G19" s="23" t="s">
        <v>20</v>
      </c>
      <c r="H19" s="107"/>
      <c r="I19" s="84" t="s">
        <v>21</v>
      </c>
      <c r="J19" s="24">
        <f>SUM(G20:G28)</f>
        <v>0</v>
      </c>
      <c r="K19" s="57">
        <f>SUM(K20:K28)</f>
        <v>0</v>
      </c>
      <c r="L19" s="65"/>
    </row>
    <row r="20" spans="1:12" x14ac:dyDescent="0.2">
      <c r="A20" s="111"/>
      <c r="B20" s="140"/>
      <c r="C20" s="112"/>
      <c r="D20" s="113"/>
      <c r="E20" s="94">
        <v>0</v>
      </c>
      <c r="F20" s="93">
        <v>0</v>
      </c>
      <c r="G20" s="10">
        <f t="shared" ref="G20:G26" si="0">F20*E20</f>
        <v>0</v>
      </c>
      <c r="H20" s="108"/>
      <c r="I20" s="105"/>
      <c r="J20" s="24"/>
      <c r="K20" s="57"/>
      <c r="L20" s="65"/>
    </row>
    <row r="21" spans="1:12" x14ac:dyDescent="0.2">
      <c r="A21" s="111"/>
      <c r="B21" s="81"/>
      <c r="C21" s="112"/>
      <c r="D21" s="113"/>
      <c r="E21" s="94">
        <v>0</v>
      </c>
      <c r="F21" s="93">
        <v>0</v>
      </c>
      <c r="G21" s="10">
        <f t="shared" si="0"/>
        <v>0</v>
      </c>
      <c r="H21" s="108"/>
      <c r="I21" s="105"/>
      <c r="J21" s="24"/>
      <c r="K21" s="57"/>
      <c r="L21" s="65"/>
    </row>
    <row r="22" spans="1:12" x14ac:dyDescent="0.2">
      <c r="A22" s="111"/>
      <c r="B22" s="81"/>
      <c r="C22" s="112"/>
      <c r="D22" s="113"/>
      <c r="E22" s="94">
        <v>0</v>
      </c>
      <c r="F22" s="93">
        <v>0</v>
      </c>
      <c r="G22" s="10">
        <f t="shared" si="0"/>
        <v>0</v>
      </c>
      <c r="H22" s="108"/>
      <c r="I22" s="105"/>
      <c r="J22" s="24"/>
      <c r="K22" s="57"/>
      <c r="L22" s="65"/>
    </row>
    <row r="23" spans="1:12" x14ac:dyDescent="0.2">
      <c r="A23" s="111"/>
      <c r="B23" s="81"/>
      <c r="C23" s="112"/>
      <c r="D23" s="113"/>
      <c r="E23" s="94">
        <v>0</v>
      </c>
      <c r="F23" s="93">
        <v>0</v>
      </c>
      <c r="G23" s="10">
        <f t="shared" si="0"/>
        <v>0</v>
      </c>
      <c r="H23" s="108"/>
      <c r="I23" s="105"/>
      <c r="J23" s="24"/>
      <c r="K23" s="57"/>
      <c r="L23" s="65"/>
    </row>
    <row r="24" spans="1:12" x14ac:dyDescent="0.2">
      <c r="A24" s="111"/>
      <c r="B24" s="81"/>
      <c r="C24" s="112"/>
      <c r="D24" s="113"/>
      <c r="E24" s="94">
        <v>0</v>
      </c>
      <c r="F24" s="93">
        <v>0</v>
      </c>
      <c r="G24" s="10">
        <f t="shared" si="0"/>
        <v>0</v>
      </c>
      <c r="H24" s="108"/>
      <c r="I24" s="105"/>
      <c r="J24" s="24"/>
      <c r="K24" s="57"/>
      <c r="L24" s="65"/>
    </row>
    <row r="25" spans="1:12" x14ac:dyDescent="0.2">
      <c r="A25" s="111"/>
      <c r="B25" s="81"/>
      <c r="C25" s="112"/>
      <c r="D25" s="113"/>
      <c r="E25" s="94">
        <v>0</v>
      </c>
      <c r="F25" s="93">
        <v>0</v>
      </c>
      <c r="G25" s="10">
        <f t="shared" si="0"/>
        <v>0</v>
      </c>
      <c r="H25" s="108"/>
      <c r="I25" s="105"/>
      <c r="J25" s="24"/>
      <c r="K25" s="57"/>
      <c r="L25" s="65"/>
    </row>
    <row r="26" spans="1:12" x14ac:dyDescent="0.2">
      <c r="A26" s="111"/>
      <c r="B26" s="81"/>
      <c r="C26" s="112"/>
      <c r="D26" s="113"/>
      <c r="E26" s="94">
        <v>0</v>
      </c>
      <c r="F26" s="93">
        <v>0</v>
      </c>
      <c r="G26" s="10">
        <f t="shared" si="0"/>
        <v>0</v>
      </c>
      <c r="H26" s="108"/>
      <c r="I26" s="105"/>
      <c r="J26" s="24"/>
      <c r="K26" s="57"/>
      <c r="L26" s="65"/>
    </row>
    <row r="27" spans="1:12" x14ac:dyDescent="0.2">
      <c r="A27" s="111"/>
      <c r="B27" s="81"/>
      <c r="C27" s="112"/>
      <c r="D27" s="119"/>
      <c r="E27" s="94">
        <v>0</v>
      </c>
      <c r="F27" s="93">
        <v>0</v>
      </c>
      <c r="G27" s="10">
        <f>F27*E27</f>
        <v>0</v>
      </c>
      <c r="H27" s="108"/>
      <c r="I27" s="105"/>
      <c r="J27" s="16"/>
      <c r="K27" s="58"/>
      <c r="L27" s="65"/>
    </row>
    <row r="28" spans="1:12" x14ac:dyDescent="0.2">
      <c r="A28" s="109"/>
      <c r="B28" s="44"/>
      <c r="C28" s="112"/>
      <c r="D28" s="120"/>
      <c r="E28" s="94">
        <v>0</v>
      </c>
      <c r="F28" s="93">
        <v>0</v>
      </c>
      <c r="G28" s="10">
        <f>F28*E28</f>
        <v>0</v>
      </c>
      <c r="H28" s="106"/>
      <c r="I28" s="79"/>
      <c r="J28" s="16"/>
      <c r="K28" s="58"/>
      <c r="L28" s="65"/>
    </row>
    <row r="29" spans="1:12" x14ac:dyDescent="0.2">
      <c r="A29" s="215" t="s">
        <v>11</v>
      </c>
      <c r="B29" s="216" t="s">
        <v>17</v>
      </c>
      <c r="C29" s="222" t="s">
        <v>1</v>
      </c>
      <c r="D29" s="222"/>
      <c r="E29" s="5" t="s">
        <v>18</v>
      </c>
      <c r="F29" s="4" t="s">
        <v>19</v>
      </c>
      <c r="G29" s="9" t="s">
        <v>20</v>
      </c>
      <c r="H29" s="238"/>
      <c r="I29" s="192" t="s">
        <v>21</v>
      </c>
      <c r="J29" s="15">
        <f>SUM(G30:G32)</f>
        <v>0</v>
      </c>
      <c r="K29" s="59">
        <f>SUM(K30:K32)</f>
        <v>0</v>
      </c>
      <c r="L29" s="65"/>
    </row>
    <row r="30" spans="1:12" x14ac:dyDescent="0.2">
      <c r="A30" s="215"/>
      <c r="B30" s="216"/>
      <c r="C30" s="112"/>
      <c r="D30" s="121"/>
      <c r="E30" s="93">
        <v>0</v>
      </c>
      <c r="F30" s="6">
        <v>0.2</v>
      </c>
      <c r="G30" s="10">
        <f>PRODUCT(E30:F30)</f>
        <v>0</v>
      </c>
      <c r="H30" s="238"/>
      <c r="I30" s="192"/>
      <c r="J30" s="16"/>
      <c r="K30" s="58"/>
      <c r="L30" s="65"/>
    </row>
    <row r="31" spans="1:12" x14ac:dyDescent="0.2">
      <c r="A31" s="215"/>
      <c r="B31" s="216"/>
      <c r="C31" s="112"/>
      <c r="D31" s="121"/>
      <c r="E31" s="93">
        <v>0</v>
      </c>
      <c r="F31" s="6">
        <v>0.2</v>
      </c>
      <c r="G31" s="10">
        <f t="shared" ref="G31:G32" si="1">PRODUCT(E31:F31)</f>
        <v>0</v>
      </c>
      <c r="H31" s="238"/>
      <c r="I31" s="192"/>
      <c r="J31" s="16"/>
      <c r="K31" s="58"/>
      <c r="L31" s="65"/>
    </row>
    <row r="32" spans="1:12" x14ac:dyDescent="0.2">
      <c r="A32" s="215"/>
      <c r="B32" s="216"/>
      <c r="C32" s="112"/>
      <c r="D32" s="122"/>
      <c r="E32" s="93">
        <v>0</v>
      </c>
      <c r="F32" s="6">
        <v>0.2</v>
      </c>
      <c r="G32" s="10">
        <f t="shared" si="1"/>
        <v>0</v>
      </c>
      <c r="H32" s="238"/>
      <c r="I32" s="192"/>
      <c r="J32" s="16"/>
      <c r="K32" s="58"/>
      <c r="L32" s="65"/>
    </row>
    <row r="33" spans="1:12" x14ac:dyDescent="0.2">
      <c r="A33" s="215" t="s">
        <v>12</v>
      </c>
      <c r="B33" s="216" t="s">
        <v>45</v>
      </c>
      <c r="C33" s="222" t="s">
        <v>22</v>
      </c>
      <c r="D33" s="222"/>
      <c r="E33" s="222"/>
      <c r="F33" s="222"/>
      <c r="G33" s="31" t="s">
        <v>2</v>
      </c>
      <c r="H33" s="229"/>
      <c r="I33" s="192" t="s">
        <v>21</v>
      </c>
      <c r="J33" s="17">
        <f>SUM(G34:G35)</f>
        <v>0</v>
      </c>
      <c r="K33" s="60">
        <f>SUM(K34:K35)</f>
        <v>0</v>
      </c>
      <c r="L33" s="65"/>
    </row>
    <row r="34" spans="1:12" x14ac:dyDescent="0.2">
      <c r="A34" s="215"/>
      <c r="B34" s="216"/>
      <c r="C34" s="123"/>
      <c r="D34" s="124"/>
      <c r="E34" s="124"/>
      <c r="F34" s="125"/>
      <c r="G34" s="34">
        <v>0</v>
      </c>
      <c r="H34" s="229"/>
      <c r="I34" s="192"/>
      <c r="J34" s="16"/>
      <c r="K34" s="61"/>
      <c r="L34" s="65"/>
    </row>
    <row r="35" spans="1:12" x14ac:dyDescent="0.2">
      <c r="A35" s="215"/>
      <c r="B35" s="216"/>
      <c r="C35" s="126"/>
      <c r="D35" s="127"/>
      <c r="E35" s="127"/>
      <c r="F35" s="128"/>
      <c r="G35" s="35">
        <v>0</v>
      </c>
      <c r="H35" s="229"/>
      <c r="I35" s="192"/>
      <c r="J35" s="16"/>
      <c r="K35" s="58"/>
      <c r="L35" s="65"/>
    </row>
    <row r="36" spans="1:12" x14ac:dyDescent="0.2">
      <c r="A36" s="215" t="s">
        <v>13</v>
      </c>
      <c r="B36" s="216" t="s">
        <v>28</v>
      </c>
      <c r="C36" s="230" t="s">
        <v>107</v>
      </c>
      <c r="D36" s="230"/>
      <c r="E36" s="7" t="s">
        <v>29</v>
      </c>
      <c r="F36" s="5" t="s">
        <v>30</v>
      </c>
      <c r="G36" s="23" t="s">
        <v>20</v>
      </c>
      <c r="H36" s="223"/>
      <c r="I36" s="192" t="s">
        <v>21</v>
      </c>
      <c r="J36" s="15">
        <f>SUM(G37:G39)</f>
        <v>0</v>
      </c>
      <c r="K36" s="59">
        <f>SUM(K37:K39)</f>
        <v>0</v>
      </c>
      <c r="L36" s="65"/>
    </row>
    <row r="37" spans="1:12" x14ac:dyDescent="0.2">
      <c r="A37" s="215"/>
      <c r="B37" s="216"/>
      <c r="C37" s="129"/>
      <c r="D37" s="121"/>
      <c r="E37" s="95">
        <v>0</v>
      </c>
      <c r="F37" s="93">
        <v>0</v>
      </c>
      <c r="G37" s="10">
        <f t="shared" ref="G37:G38" si="2">PRODUCT(E37,F37)</f>
        <v>0</v>
      </c>
      <c r="H37" s="223"/>
      <c r="I37" s="192"/>
      <c r="J37" s="16"/>
      <c r="K37" s="58"/>
      <c r="L37" s="65"/>
    </row>
    <row r="38" spans="1:12" x14ac:dyDescent="0.2">
      <c r="A38" s="215"/>
      <c r="B38" s="216"/>
      <c r="C38" s="123"/>
      <c r="D38" s="130"/>
      <c r="E38" s="95">
        <v>0</v>
      </c>
      <c r="F38" s="93">
        <v>0</v>
      </c>
      <c r="G38" s="10">
        <f t="shared" si="2"/>
        <v>0</v>
      </c>
      <c r="H38" s="223"/>
      <c r="I38" s="192"/>
      <c r="J38" s="16"/>
      <c r="K38" s="58"/>
      <c r="L38" s="65"/>
    </row>
    <row r="39" spans="1:12" x14ac:dyDescent="0.2">
      <c r="A39" s="215"/>
      <c r="B39" s="216"/>
      <c r="C39" s="131"/>
      <c r="D39" s="118"/>
      <c r="E39" s="95">
        <v>0</v>
      </c>
      <c r="F39" s="93">
        <v>0</v>
      </c>
      <c r="G39" s="10">
        <f>PRODUCT(E39,F39)</f>
        <v>0</v>
      </c>
      <c r="H39" s="223"/>
      <c r="I39" s="192"/>
      <c r="J39" s="16"/>
      <c r="K39" s="58"/>
      <c r="L39" s="65"/>
    </row>
    <row r="40" spans="1:12" x14ac:dyDescent="0.2">
      <c r="A40" s="215" t="s">
        <v>14</v>
      </c>
      <c r="B40" s="216" t="s">
        <v>31</v>
      </c>
      <c r="C40" s="222" t="s">
        <v>32</v>
      </c>
      <c r="D40" s="222"/>
      <c r="E40" s="8" t="s">
        <v>29</v>
      </c>
      <c r="F40" s="8" t="s">
        <v>33</v>
      </c>
      <c r="G40" s="9" t="s">
        <v>20</v>
      </c>
      <c r="H40" s="223"/>
      <c r="I40" s="192" t="s">
        <v>21</v>
      </c>
      <c r="J40" s="15">
        <f>SUM(G41:G42)</f>
        <v>0</v>
      </c>
      <c r="K40" s="59">
        <f>SUM(K41:K42)</f>
        <v>0</v>
      </c>
      <c r="L40" s="65"/>
    </row>
    <row r="41" spans="1:12" x14ac:dyDescent="0.2">
      <c r="A41" s="215"/>
      <c r="B41" s="216"/>
      <c r="C41" s="129"/>
      <c r="D41" s="121"/>
      <c r="E41" s="96">
        <v>0</v>
      </c>
      <c r="F41" s="93">
        <v>0</v>
      </c>
      <c r="G41" s="10">
        <f>PRODUCT(E41,F41)</f>
        <v>0</v>
      </c>
      <c r="H41" s="223"/>
      <c r="I41" s="192"/>
      <c r="J41" s="16"/>
      <c r="K41" s="58"/>
      <c r="L41" s="65"/>
    </row>
    <row r="42" spans="1:12" x14ac:dyDescent="0.2">
      <c r="A42" s="215"/>
      <c r="B42" s="216"/>
      <c r="C42" s="126"/>
      <c r="D42" s="122"/>
      <c r="E42" s="96">
        <v>0</v>
      </c>
      <c r="F42" s="93">
        <v>0</v>
      </c>
      <c r="G42" s="10">
        <f>PRODUCT(E42,F42)</f>
        <v>0</v>
      </c>
      <c r="H42" s="223"/>
      <c r="I42" s="192"/>
      <c r="J42" s="16"/>
      <c r="K42" s="58"/>
      <c r="L42" s="65"/>
    </row>
    <row r="43" spans="1:12" x14ac:dyDescent="0.2">
      <c r="A43" s="215" t="s">
        <v>15</v>
      </c>
      <c r="B43" s="216" t="s">
        <v>40</v>
      </c>
      <c r="C43" s="222" t="s">
        <v>41</v>
      </c>
      <c r="D43" s="222"/>
      <c r="E43" s="8" t="s">
        <v>29</v>
      </c>
      <c r="F43" s="5" t="s">
        <v>36</v>
      </c>
      <c r="G43" s="9" t="s">
        <v>20</v>
      </c>
      <c r="H43" s="223"/>
      <c r="I43" s="192" t="s">
        <v>21</v>
      </c>
      <c r="J43" s="15">
        <f>SUM(G44:G45)</f>
        <v>0</v>
      </c>
      <c r="K43" s="59">
        <f>SUM(K44:K45)</f>
        <v>0</v>
      </c>
      <c r="L43" s="65"/>
    </row>
    <row r="44" spans="1:12" x14ac:dyDescent="0.2">
      <c r="A44" s="215"/>
      <c r="B44" s="216"/>
      <c r="C44" s="129"/>
      <c r="D44" s="121"/>
      <c r="E44" s="97">
        <v>0</v>
      </c>
      <c r="F44" s="93">
        <v>0</v>
      </c>
      <c r="G44" s="10">
        <f>PRODUCT(E44,F44)</f>
        <v>0</v>
      </c>
      <c r="H44" s="223"/>
      <c r="I44" s="192"/>
      <c r="J44" s="16"/>
      <c r="K44" s="58"/>
      <c r="L44" s="65"/>
    </row>
    <row r="45" spans="1:12" x14ac:dyDescent="0.2">
      <c r="A45" s="215"/>
      <c r="B45" s="216"/>
      <c r="C45" s="126"/>
      <c r="D45" s="122"/>
      <c r="E45" s="97">
        <v>0</v>
      </c>
      <c r="F45" s="93">
        <v>0</v>
      </c>
      <c r="G45" s="10">
        <f>PRODUCT(E45,F45)</f>
        <v>0</v>
      </c>
      <c r="H45" s="223"/>
      <c r="I45" s="192"/>
      <c r="J45" s="16"/>
      <c r="K45" s="58"/>
      <c r="L45" s="65"/>
    </row>
    <row r="46" spans="1:12" x14ac:dyDescent="0.2">
      <c r="A46" s="215" t="s">
        <v>16</v>
      </c>
      <c r="B46" s="216" t="s">
        <v>34</v>
      </c>
      <c r="C46" s="222" t="s">
        <v>35</v>
      </c>
      <c r="D46" s="222"/>
      <c r="E46" s="8" t="s">
        <v>29</v>
      </c>
      <c r="F46" s="5" t="s">
        <v>36</v>
      </c>
      <c r="G46" s="9" t="s">
        <v>20</v>
      </c>
      <c r="H46" s="223"/>
      <c r="I46" s="192" t="s">
        <v>21</v>
      </c>
      <c r="J46" s="15">
        <f>SUM(G47)</f>
        <v>0</v>
      </c>
      <c r="K46" s="59">
        <f>SUM(K47)</f>
        <v>0</v>
      </c>
      <c r="L46" s="65"/>
    </row>
    <row r="47" spans="1:12" x14ac:dyDescent="0.2">
      <c r="A47" s="215"/>
      <c r="B47" s="216"/>
      <c r="C47" s="126"/>
      <c r="D47" s="122"/>
      <c r="E47" s="101">
        <v>0</v>
      </c>
      <c r="F47" s="102">
        <v>0</v>
      </c>
      <c r="G47" s="10">
        <f>F411+PRODUCT(E47,F47)</f>
        <v>0</v>
      </c>
      <c r="H47" s="223"/>
      <c r="I47" s="192"/>
      <c r="J47" s="16"/>
      <c r="K47" s="58"/>
      <c r="L47" s="65"/>
    </row>
    <row r="48" spans="1:12" x14ac:dyDescent="0.2">
      <c r="A48" s="215" t="s">
        <v>51</v>
      </c>
      <c r="B48" s="216" t="s">
        <v>46</v>
      </c>
      <c r="C48" s="4" t="s">
        <v>4</v>
      </c>
      <c r="D48" s="222" t="s">
        <v>27</v>
      </c>
      <c r="E48" s="232"/>
      <c r="F48" s="233"/>
      <c r="G48" s="9" t="s">
        <v>2</v>
      </c>
      <c r="H48" s="223"/>
      <c r="I48" s="192" t="s">
        <v>21</v>
      </c>
      <c r="J48" s="19">
        <f>SUM(G49:G51)</f>
        <v>0</v>
      </c>
      <c r="K48" s="62">
        <f>SUM(K49:K51)</f>
        <v>0</v>
      </c>
      <c r="L48" s="65"/>
    </row>
    <row r="49" spans="1:12" x14ac:dyDescent="0.2">
      <c r="A49" s="215"/>
      <c r="B49" s="216"/>
      <c r="C49" s="103"/>
      <c r="D49" s="129"/>
      <c r="E49" s="132"/>
      <c r="F49" s="121"/>
      <c r="G49" s="100">
        <v>0</v>
      </c>
      <c r="H49" s="223"/>
      <c r="I49" s="192"/>
      <c r="J49" s="20"/>
      <c r="K49" s="54"/>
      <c r="L49" s="65"/>
    </row>
    <row r="50" spans="1:12" x14ac:dyDescent="0.2">
      <c r="A50" s="215"/>
      <c r="B50" s="216"/>
      <c r="C50" s="103"/>
      <c r="D50" s="129"/>
      <c r="E50" s="132"/>
      <c r="F50" s="121"/>
      <c r="G50" s="100">
        <v>0</v>
      </c>
      <c r="H50" s="223"/>
      <c r="I50" s="192"/>
      <c r="J50" s="20"/>
      <c r="K50" s="54"/>
      <c r="L50" s="65"/>
    </row>
    <row r="51" spans="1:12" x14ac:dyDescent="0.2">
      <c r="A51" s="215"/>
      <c r="B51" s="216"/>
      <c r="C51" s="104"/>
      <c r="D51" s="126"/>
      <c r="E51" s="127"/>
      <c r="F51" s="122"/>
      <c r="G51" s="100">
        <v>0</v>
      </c>
      <c r="H51" s="223"/>
      <c r="I51" s="192"/>
      <c r="J51" s="20"/>
      <c r="K51" s="55"/>
      <c r="L51" s="65"/>
    </row>
    <row r="52" spans="1:12" x14ac:dyDescent="0.2">
      <c r="A52" s="215" t="s">
        <v>52</v>
      </c>
      <c r="B52" s="216" t="s">
        <v>37</v>
      </c>
      <c r="C52" s="222" t="s">
        <v>26</v>
      </c>
      <c r="D52" s="222"/>
      <c r="E52" s="5" t="s">
        <v>38</v>
      </c>
      <c r="F52" s="5" t="s">
        <v>39</v>
      </c>
      <c r="G52" s="9" t="s">
        <v>20</v>
      </c>
      <c r="H52" s="223"/>
      <c r="I52" s="192" t="s">
        <v>21</v>
      </c>
      <c r="J52" s="15">
        <f>SUM(G53:G55)</f>
        <v>0</v>
      </c>
      <c r="K52" s="57">
        <f>SUM(K53:K55)</f>
        <v>0</v>
      </c>
      <c r="L52" s="32"/>
    </row>
    <row r="53" spans="1:12" x14ac:dyDescent="0.2">
      <c r="A53" s="215"/>
      <c r="B53" s="216"/>
      <c r="C53" s="129"/>
      <c r="D53" s="121"/>
      <c r="E53" s="93">
        <v>0</v>
      </c>
      <c r="F53" s="96">
        <v>0</v>
      </c>
      <c r="G53" s="10">
        <f>PRODUCT(E53,F53)</f>
        <v>0</v>
      </c>
      <c r="H53" s="223"/>
      <c r="I53" s="192"/>
      <c r="J53" s="16"/>
      <c r="K53" s="58"/>
      <c r="L53" s="32"/>
    </row>
    <row r="54" spans="1:12" x14ac:dyDescent="0.2">
      <c r="A54" s="215"/>
      <c r="B54" s="216"/>
      <c r="C54" s="129"/>
      <c r="D54" s="121"/>
      <c r="E54" s="93">
        <v>0</v>
      </c>
      <c r="F54" s="96">
        <v>0</v>
      </c>
      <c r="G54" s="10">
        <f>PRODUCT(E54,F54)</f>
        <v>0</v>
      </c>
      <c r="H54" s="223"/>
      <c r="I54" s="192"/>
      <c r="J54" s="16"/>
      <c r="K54" s="58"/>
      <c r="L54" s="32"/>
    </row>
    <row r="55" spans="1:12" x14ac:dyDescent="0.2">
      <c r="A55" s="215"/>
      <c r="B55" s="216"/>
      <c r="C55" s="126"/>
      <c r="D55" s="122"/>
      <c r="E55" s="93">
        <v>0</v>
      </c>
      <c r="F55" s="96">
        <v>0</v>
      </c>
      <c r="G55" s="10">
        <f>PRODUCT(E55,F55)</f>
        <v>0</v>
      </c>
      <c r="H55" s="223"/>
      <c r="I55" s="192"/>
      <c r="J55" s="16"/>
      <c r="K55" s="58"/>
      <c r="L55" s="32"/>
    </row>
    <row r="56" spans="1:12" x14ac:dyDescent="0.2">
      <c r="A56" s="215" t="s">
        <v>53</v>
      </c>
      <c r="B56" s="216" t="s">
        <v>68</v>
      </c>
      <c r="C56" s="222" t="s">
        <v>26</v>
      </c>
      <c r="D56" s="222"/>
      <c r="E56" s="5" t="s">
        <v>38</v>
      </c>
      <c r="F56" s="5" t="s">
        <v>39</v>
      </c>
      <c r="G56" s="11" t="s">
        <v>20</v>
      </c>
      <c r="H56" s="223"/>
      <c r="I56" s="192" t="s">
        <v>21</v>
      </c>
      <c r="J56" s="15">
        <f>SUM(G57:G61)</f>
        <v>0</v>
      </c>
      <c r="K56" s="59">
        <f>SUM(K57:K61)</f>
        <v>0</v>
      </c>
      <c r="L56" s="32"/>
    </row>
    <row r="57" spans="1:12" x14ac:dyDescent="0.2">
      <c r="A57" s="215"/>
      <c r="B57" s="216"/>
      <c r="C57" s="129"/>
      <c r="D57" s="121"/>
      <c r="E57" s="98">
        <v>0</v>
      </c>
      <c r="F57" s="97">
        <v>0</v>
      </c>
      <c r="G57" s="12">
        <f>PRODUCT(E57,F57)</f>
        <v>0</v>
      </c>
      <c r="H57" s="223"/>
      <c r="I57" s="192"/>
      <c r="J57" s="16"/>
      <c r="K57" s="58"/>
      <c r="L57" s="32"/>
    </row>
    <row r="58" spans="1:12" x14ac:dyDescent="0.2">
      <c r="A58" s="215"/>
      <c r="B58" s="216"/>
      <c r="C58" s="129"/>
      <c r="D58" s="121"/>
      <c r="E58" s="98">
        <v>0</v>
      </c>
      <c r="F58" s="97">
        <v>0</v>
      </c>
      <c r="G58" s="12">
        <f t="shared" ref="G58:G61" si="3">PRODUCT(E58,F58)</f>
        <v>0</v>
      </c>
      <c r="H58" s="223"/>
      <c r="I58" s="192"/>
      <c r="J58" s="16"/>
      <c r="K58" s="58"/>
      <c r="L58" s="32"/>
    </row>
    <row r="59" spans="1:12" x14ac:dyDescent="0.2">
      <c r="A59" s="215"/>
      <c r="B59" s="216"/>
      <c r="C59" s="129"/>
      <c r="D59" s="121"/>
      <c r="E59" s="98">
        <v>0</v>
      </c>
      <c r="F59" s="97">
        <v>0</v>
      </c>
      <c r="G59" s="12">
        <f t="shared" si="3"/>
        <v>0</v>
      </c>
      <c r="H59" s="223"/>
      <c r="I59" s="192"/>
      <c r="J59" s="16"/>
      <c r="K59" s="58"/>
      <c r="L59" s="32"/>
    </row>
    <row r="60" spans="1:12" x14ac:dyDescent="0.2">
      <c r="A60" s="215"/>
      <c r="B60" s="216"/>
      <c r="C60" s="129"/>
      <c r="D60" s="121"/>
      <c r="E60" s="98">
        <v>0</v>
      </c>
      <c r="F60" s="97">
        <v>0</v>
      </c>
      <c r="G60" s="12">
        <f t="shared" si="3"/>
        <v>0</v>
      </c>
      <c r="H60" s="223"/>
      <c r="I60" s="192"/>
      <c r="J60" s="16"/>
      <c r="K60" s="58"/>
      <c r="L60" s="32"/>
    </row>
    <row r="61" spans="1:12" x14ac:dyDescent="0.2">
      <c r="A61" s="215"/>
      <c r="B61" s="216"/>
      <c r="C61" s="126"/>
      <c r="D61" s="122"/>
      <c r="E61" s="98">
        <v>0</v>
      </c>
      <c r="F61" s="97">
        <v>0</v>
      </c>
      <c r="G61" s="12">
        <f t="shared" si="3"/>
        <v>0</v>
      </c>
      <c r="H61" s="223"/>
      <c r="I61" s="192"/>
      <c r="J61" s="16"/>
      <c r="K61" s="58"/>
      <c r="L61" s="32"/>
    </row>
    <row r="62" spans="1:12" x14ac:dyDescent="0.2">
      <c r="A62" s="215" t="s">
        <v>54</v>
      </c>
      <c r="B62" s="224" t="s">
        <v>9</v>
      </c>
      <c r="C62" s="217" t="s">
        <v>26</v>
      </c>
      <c r="D62" s="217"/>
      <c r="E62" s="14" t="s">
        <v>38</v>
      </c>
      <c r="F62" s="30" t="s">
        <v>39</v>
      </c>
      <c r="G62" s="13" t="s">
        <v>20</v>
      </c>
      <c r="H62" s="220"/>
      <c r="I62" s="192" t="s">
        <v>21</v>
      </c>
      <c r="J62" s="17">
        <f>SUM(G63:G65)</f>
        <v>0</v>
      </c>
      <c r="K62" s="60">
        <f>SUM(K63:K65)</f>
        <v>0</v>
      </c>
      <c r="L62" s="32"/>
    </row>
    <row r="63" spans="1:12" x14ac:dyDescent="0.2">
      <c r="A63" s="215"/>
      <c r="B63" s="224"/>
      <c r="C63" s="129"/>
      <c r="D63" s="121"/>
      <c r="E63" s="99">
        <v>0</v>
      </c>
      <c r="F63" s="97">
        <v>0</v>
      </c>
      <c r="G63" s="10">
        <f>SUM(E63*F63)</f>
        <v>0</v>
      </c>
      <c r="H63" s="220"/>
      <c r="I63" s="192"/>
      <c r="J63" s="16"/>
      <c r="K63" s="58"/>
      <c r="L63" s="32"/>
    </row>
    <row r="64" spans="1:12" x14ac:dyDescent="0.2">
      <c r="A64" s="215"/>
      <c r="B64" s="224"/>
      <c r="C64" s="129"/>
      <c r="D64" s="121"/>
      <c r="E64" s="99">
        <v>0</v>
      </c>
      <c r="F64" s="97">
        <v>0</v>
      </c>
      <c r="G64" s="10">
        <f t="shared" ref="G64:G65" si="4">SUM(E64*F64)</f>
        <v>0</v>
      </c>
      <c r="H64" s="220"/>
      <c r="I64" s="192"/>
      <c r="J64" s="16"/>
      <c r="K64" s="58"/>
      <c r="L64" s="32"/>
    </row>
    <row r="65" spans="1:12" x14ac:dyDescent="0.2">
      <c r="A65" s="215"/>
      <c r="B65" s="224"/>
      <c r="C65" s="126"/>
      <c r="D65" s="122"/>
      <c r="E65" s="99">
        <v>0</v>
      </c>
      <c r="F65" s="97">
        <v>0</v>
      </c>
      <c r="G65" s="10">
        <f t="shared" si="4"/>
        <v>0</v>
      </c>
      <c r="H65" s="220"/>
      <c r="I65" s="192"/>
      <c r="J65" s="16"/>
      <c r="K65" s="58"/>
      <c r="L65" s="32"/>
    </row>
    <row r="66" spans="1:12" x14ac:dyDescent="0.2">
      <c r="A66" s="215" t="s">
        <v>55</v>
      </c>
      <c r="B66" s="216" t="s">
        <v>47</v>
      </c>
      <c r="C66" s="217" t="s">
        <v>27</v>
      </c>
      <c r="D66" s="218"/>
      <c r="E66" s="218"/>
      <c r="F66" s="219"/>
      <c r="G66" s="13" t="s">
        <v>2</v>
      </c>
      <c r="H66" s="220"/>
      <c r="I66" s="192" t="s">
        <v>21</v>
      </c>
      <c r="J66" s="17">
        <f>SUM(G67:G68)</f>
        <v>0</v>
      </c>
      <c r="K66" s="60">
        <f>SUM(K67:K68)</f>
        <v>0</v>
      </c>
      <c r="L66" s="32"/>
    </row>
    <row r="67" spans="1:12" x14ac:dyDescent="0.2">
      <c r="A67" s="215"/>
      <c r="B67" s="216"/>
      <c r="C67" s="129"/>
      <c r="D67" s="132"/>
      <c r="E67" s="132"/>
      <c r="F67" s="121"/>
      <c r="G67" s="100">
        <v>0</v>
      </c>
      <c r="H67" s="220"/>
      <c r="I67" s="192"/>
      <c r="J67" s="16"/>
      <c r="K67" s="58"/>
      <c r="L67" s="32"/>
    </row>
    <row r="68" spans="1:12" x14ac:dyDescent="0.2">
      <c r="A68" s="215"/>
      <c r="B68" s="216"/>
      <c r="C68" s="126"/>
      <c r="D68" s="127"/>
      <c r="E68" s="127"/>
      <c r="F68" s="122"/>
      <c r="G68" s="100">
        <v>0</v>
      </c>
      <c r="H68" s="220"/>
      <c r="I68" s="192"/>
      <c r="J68" s="16"/>
      <c r="K68" s="58"/>
      <c r="L68" s="32"/>
    </row>
    <row r="69" spans="1:12" x14ac:dyDescent="0.2">
      <c r="A69" s="215" t="s">
        <v>56</v>
      </c>
      <c r="B69" s="216" t="s">
        <v>69</v>
      </c>
      <c r="C69" s="217" t="s">
        <v>27</v>
      </c>
      <c r="D69" s="218"/>
      <c r="E69" s="218"/>
      <c r="F69" s="219"/>
      <c r="G69" s="13" t="s">
        <v>2</v>
      </c>
      <c r="H69" s="220"/>
      <c r="I69" s="192" t="s">
        <v>21</v>
      </c>
      <c r="J69" s="17">
        <f>SUM(G70:G71)</f>
        <v>0</v>
      </c>
      <c r="K69" s="60">
        <f>SUM(K70:K71)</f>
        <v>0</v>
      </c>
      <c r="L69" s="32"/>
    </row>
    <row r="70" spans="1:12" x14ac:dyDescent="0.2">
      <c r="A70" s="215"/>
      <c r="B70" s="216"/>
      <c r="C70" s="129"/>
      <c r="D70" s="132"/>
      <c r="E70" s="132"/>
      <c r="F70" s="121"/>
      <c r="G70" s="100">
        <v>0</v>
      </c>
      <c r="H70" s="220"/>
      <c r="I70" s="192"/>
      <c r="J70" s="16"/>
      <c r="K70" s="58"/>
      <c r="L70" s="32"/>
    </row>
    <row r="71" spans="1:12" x14ac:dyDescent="0.2">
      <c r="A71" s="215"/>
      <c r="B71" s="216"/>
      <c r="C71" s="133"/>
      <c r="D71" s="134"/>
      <c r="E71" s="134"/>
      <c r="F71" s="135"/>
      <c r="G71" s="100">
        <v>0</v>
      </c>
      <c r="H71" s="220"/>
      <c r="I71" s="192"/>
      <c r="J71" s="16"/>
      <c r="K71" s="58"/>
      <c r="L71" s="32"/>
    </row>
    <row r="72" spans="1:12" x14ac:dyDescent="0.2">
      <c r="A72" s="215" t="s">
        <v>57</v>
      </c>
      <c r="B72" s="228" t="s">
        <v>44</v>
      </c>
      <c r="C72" s="212" t="s">
        <v>26</v>
      </c>
      <c r="D72" s="221"/>
      <c r="E72" s="26" t="s">
        <v>38</v>
      </c>
      <c r="F72" s="26" t="s">
        <v>39</v>
      </c>
      <c r="G72" s="27" t="s">
        <v>20</v>
      </c>
      <c r="H72" s="229"/>
      <c r="I72" s="192" t="s">
        <v>21</v>
      </c>
      <c r="J72" s="17">
        <f>SUM(G73:G76)</f>
        <v>0</v>
      </c>
      <c r="K72" s="60">
        <f>SUM(K73:K76)</f>
        <v>0</v>
      </c>
      <c r="L72" s="32"/>
    </row>
    <row r="73" spans="1:12" x14ac:dyDescent="0.2">
      <c r="A73" s="215"/>
      <c r="B73" s="228"/>
      <c r="C73" s="136"/>
      <c r="D73" s="121"/>
      <c r="E73" s="98">
        <v>0</v>
      </c>
      <c r="F73" s="97">
        <v>0</v>
      </c>
      <c r="G73" s="28">
        <f>PRODUCT(E73,F73)</f>
        <v>0</v>
      </c>
      <c r="H73" s="229"/>
      <c r="I73" s="192"/>
      <c r="J73" s="16"/>
      <c r="K73" s="58"/>
      <c r="L73" s="32"/>
    </row>
    <row r="74" spans="1:12" x14ac:dyDescent="0.2">
      <c r="A74" s="215"/>
      <c r="B74" s="228"/>
      <c r="C74" s="136"/>
      <c r="D74" s="121"/>
      <c r="E74" s="98">
        <v>0</v>
      </c>
      <c r="F74" s="97">
        <v>0</v>
      </c>
      <c r="G74" s="28">
        <f>PRODUCT(E74,F74)</f>
        <v>0</v>
      </c>
      <c r="H74" s="229"/>
      <c r="I74" s="192"/>
      <c r="J74" s="16"/>
      <c r="K74" s="58"/>
      <c r="L74" s="32"/>
    </row>
    <row r="75" spans="1:12" x14ac:dyDescent="0.2">
      <c r="A75" s="215"/>
      <c r="B75" s="228"/>
      <c r="C75" s="136"/>
      <c r="D75" s="121"/>
      <c r="E75" s="98">
        <v>0</v>
      </c>
      <c r="F75" s="97">
        <v>0</v>
      </c>
      <c r="G75" s="28">
        <f>PRODUCT(E75,F75)</f>
        <v>0</v>
      </c>
      <c r="H75" s="229"/>
      <c r="I75" s="192"/>
      <c r="J75" s="16"/>
      <c r="K75" s="58"/>
      <c r="L75" s="32"/>
    </row>
    <row r="76" spans="1:12" x14ac:dyDescent="0.2">
      <c r="A76" s="215"/>
      <c r="B76" s="228"/>
      <c r="C76" s="137"/>
      <c r="D76" s="135"/>
      <c r="E76" s="98">
        <v>0</v>
      </c>
      <c r="F76" s="97">
        <v>0</v>
      </c>
      <c r="G76" s="29">
        <f>PRODUCT(E76,F76)</f>
        <v>0</v>
      </c>
      <c r="H76" s="229"/>
      <c r="I76" s="192"/>
      <c r="J76" s="18"/>
      <c r="K76" s="63"/>
      <c r="L76" s="32"/>
    </row>
    <row r="77" spans="1:12" ht="12.75" customHeight="1" x14ac:dyDescent="0.2">
      <c r="A77" s="215" t="s">
        <v>70</v>
      </c>
      <c r="B77" s="76" t="s">
        <v>71</v>
      </c>
      <c r="C77" s="212" t="s">
        <v>4</v>
      </c>
      <c r="D77" s="213"/>
      <c r="E77" s="213"/>
      <c r="F77" s="214"/>
      <c r="G77" s="13" t="s">
        <v>42</v>
      </c>
      <c r="H77" s="220"/>
      <c r="I77" s="192" t="s">
        <v>21</v>
      </c>
      <c r="J77" s="17">
        <f>SUM(G78:G83)</f>
        <v>0</v>
      </c>
      <c r="K77" s="60">
        <f>SUM(K78:K83)</f>
        <v>0</v>
      </c>
      <c r="L77" s="32"/>
    </row>
    <row r="78" spans="1:12" x14ac:dyDescent="0.2">
      <c r="A78" s="215"/>
      <c r="B78" s="193" t="s">
        <v>72</v>
      </c>
      <c r="C78" s="136"/>
      <c r="D78" s="132"/>
      <c r="E78" s="132"/>
      <c r="F78" s="138"/>
      <c r="G78" s="100">
        <v>0</v>
      </c>
      <c r="H78" s="220"/>
      <c r="I78" s="192"/>
      <c r="J78" s="48"/>
      <c r="K78" s="61"/>
      <c r="L78" s="32"/>
    </row>
    <row r="79" spans="1:12" x14ac:dyDescent="0.2">
      <c r="A79" s="215"/>
      <c r="B79" s="193"/>
      <c r="C79" s="136"/>
      <c r="D79" s="132"/>
      <c r="E79" s="132"/>
      <c r="F79" s="138"/>
      <c r="G79" s="100">
        <v>0</v>
      </c>
      <c r="H79" s="220"/>
      <c r="I79" s="192"/>
      <c r="J79" s="48"/>
      <c r="K79" s="61"/>
      <c r="L79" s="32"/>
    </row>
    <row r="80" spans="1:12" x14ac:dyDescent="0.2">
      <c r="A80" s="215"/>
      <c r="B80" s="193"/>
      <c r="C80" s="136"/>
      <c r="D80" s="132"/>
      <c r="E80" s="132"/>
      <c r="F80" s="138"/>
      <c r="G80" s="100">
        <v>0</v>
      </c>
      <c r="H80" s="220"/>
      <c r="I80" s="192"/>
      <c r="J80" s="48"/>
      <c r="K80" s="61"/>
      <c r="L80" s="32"/>
    </row>
    <row r="81" spans="1:12" x14ac:dyDescent="0.2">
      <c r="A81" s="215"/>
      <c r="B81" s="193"/>
      <c r="C81" s="136"/>
      <c r="D81" s="132"/>
      <c r="E81" s="132"/>
      <c r="F81" s="138"/>
      <c r="G81" s="100">
        <v>0</v>
      </c>
      <c r="H81" s="220"/>
      <c r="I81" s="192"/>
      <c r="J81" s="48"/>
      <c r="K81" s="61"/>
      <c r="L81" s="32"/>
    </row>
    <row r="82" spans="1:12" x14ac:dyDescent="0.2">
      <c r="A82" s="215"/>
      <c r="B82" s="194"/>
      <c r="C82" s="136"/>
      <c r="D82" s="132"/>
      <c r="E82" s="132"/>
      <c r="F82" s="138"/>
      <c r="G82" s="100">
        <v>0</v>
      </c>
      <c r="H82" s="220"/>
      <c r="I82" s="192"/>
      <c r="J82" s="48"/>
      <c r="K82" s="61"/>
      <c r="L82" s="32"/>
    </row>
    <row r="83" spans="1:12" x14ac:dyDescent="0.2">
      <c r="A83" s="225"/>
      <c r="B83" s="195"/>
      <c r="C83" s="137"/>
      <c r="D83" s="134"/>
      <c r="E83" s="134"/>
      <c r="F83" s="139"/>
      <c r="G83" s="100">
        <v>0</v>
      </c>
      <c r="H83" s="226"/>
      <c r="I83" s="227"/>
      <c r="J83" s="16"/>
      <c r="K83" s="58"/>
      <c r="L83" s="32"/>
    </row>
    <row r="84" spans="1:12" ht="15" x14ac:dyDescent="0.25">
      <c r="A84" s="49" t="s">
        <v>43</v>
      </c>
      <c r="B84" s="50"/>
      <c r="C84" s="72"/>
      <c r="D84" s="72"/>
      <c r="E84" s="72"/>
      <c r="F84" s="72"/>
      <c r="G84" s="50"/>
      <c r="H84" s="50"/>
      <c r="I84" s="50"/>
      <c r="J84" s="51">
        <f>SUM(J14:J83)</f>
        <v>0</v>
      </c>
      <c r="K84" s="64">
        <f>SUM(K14:K83)</f>
        <v>0</v>
      </c>
      <c r="L84" s="33"/>
    </row>
    <row r="85" spans="1:12" ht="15" x14ac:dyDescent="0.25">
      <c r="A85" s="154"/>
      <c r="B85" s="154"/>
      <c r="C85" s="154"/>
      <c r="D85" s="154"/>
      <c r="E85" s="154"/>
      <c r="F85" s="154"/>
      <c r="G85" s="154"/>
      <c r="H85" s="158"/>
      <c r="I85" s="158"/>
      <c r="J85" s="159"/>
      <c r="K85" s="160"/>
      <c r="L85" s="25"/>
    </row>
    <row r="86" spans="1:12" ht="15" x14ac:dyDescent="0.25">
      <c r="A86" s="154"/>
      <c r="B86" s="154"/>
      <c r="C86" s="154"/>
      <c r="D86" s="154"/>
      <c r="E86" s="154"/>
      <c r="F86" s="154"/>
      <c r="G86" s="154"/>
      <c r="H86" s="155"/>
      <c r="I86" s="155"/>
      <c r="J86" s="156"/>
      <c r="K86" s="157"/>
      <c r="L86" s="25"/>
    </row>
    <row r="87" spans="1:12" x14ac:dyDescent="0.2">
      <c r="H87" s="161"/>
      <c r="I87" s="161"/>
      <c r="J87" s="161"/>
      <c r="K87" s="161"/>
    </row>
    <row r="88" spans="1:12" x14ac:dyDescent="0.2">
      <c r="H88" s="161"/>
      <c r="I88" s="161"/>
      <c r="J88" s="161"/>
      <c r="K88" s="161"/>
    </row>
    <row r="89" spans="1:12" x14ac:dyDescent="0.2">
      <c r="A89" s="153" t="s">
        <v>109</v>
      </c>
      <c r="H89" s="162"/>
      <c r="I89" s="162"/>
      <c r="J89" s="162"/>
      <c r="K89" s="162"/>
    </row>
    <row r="90" spans="1:12" x14ac:dyDescent="0.2">
      <c r="H90" s="153" t="s">
        <v>111</v>
      </c>
    </row>
    <row r="91" spans="1:12" x14ac:dyDescent="0.2">
      <c r="A91" s="1" t="s">
        <v>102</v>
      </c>
      <c r="F91" s="1" t="s">
        <v>103</v>
      </c>
    </row>
    <row r="93" spans="1:12" x14ac:dyDescent="0.2">
      <c r="A93" s="152" t="s">
        <v>96</v>
      </c>
      <c r="B93" s="87"/>
      <c r="C93" s="87"/>
      <c r="D93" s="88"/>
      <c r="F93" s="1" t="s">
        <v>108</v>
      </c>
    </row>
    <row r="94" spans="1:12" x14ac:dyDescent="0.2">
      <c r="A94" s="89"/>
      <c r="B94" s="2"/>
      <c r="C94" s="2"/>
      <c r="D94" s="90"/>
    </row>
    <row r="95" spans="1:12" ht="23.25" customHeight="1" x14ac:dyDescent="0.2">
      <c r="A95" s="196" t="s">
        <v>97</v>
      </c>
      <c r="B95" s="197"/>
      <c r="C95" s="149">
        <f>J14</f>
        <v>0</v>
      </c>
      <c r="D95" s="90"/>
      <c r="F95" s="1" t="s">
        <v>104</v>
      </c>
    </row>
    <row r="96" spans="1:12" ht="23.25" customHeight="1" x14ac:dyDescent="0.2">
      <c r="A96" s="196" t="s">
        <v>5</v>
      </c>
      <c r="B96" s="197"/>
      <c r="C96" s="150">
        <f>J84-J14</f>
        <v>0</v>
      </c>
      <c r="D96" s="90"/>
    </row>
    <row r="97" spans="1:12" ht="23.25" customHeight="1" x14ac:dyDescent="0.2">
      <c r="A97" s="188" t="s">
        <v>98</v>
      </c>
      <c r="B97" s="189"/>
      <c r="C97" s="150">
        <f>J19</f>
        <v>0</v>
      </c>
      <c r="D97" s="90"/>
      <c r="F97" s="187" t="s">
        <v>105</v>
      </c>
      <c r="G97" s="187"/>
      <c r="H97" s="187"/>
      <c r="I97" s="187"/>
      <c r="J97" s="187"/>
      <c r="K97" s="187"/>
      <c r="L97" s="187"/>
    </row>
    <row r="98" spans="1:12" ht="23.25" customHeight="1" x14ac:dyDescent="0.2">
      <c r="A98" s="188" t="s">
        <v>99</v>
      </c>
      <c r="B98" s="189"/>
      <c r="C98" s="150">
        <f>J48</f>
        <v>0</v>
      </c>
      <c r="D98" s="90"/>
    </row>
    <row r="99" spans="1:12" ht="23.25" customHeight="1" x14ac:dyDescent="0.2">
      <c r="A99" s="188" t="s">
        <v>100</v>
      </c>
      <c r="B99" s="189"/>
      <c r="C99" s="150">
        <f>J56+J62</f>
        <v>0</v>
      </c>
      <c r="D99" s="90"/>
    </row>
    <row r="100" spans="1:12" ht="23.25" customHeight="1" x14ac:dyDescent="0.2">
      <c r="A100" s="188" t="s">
        <v>101</v>
      </c>
      <c r="B100" s="189"/>
      <c r="C100" s="150">
        <f>J77+J72+J69+J66+J52+J46+J43+J40+J36+J33+J29</f>
        <v>0</v>
      </c>
      <c r="D100" s="90"/>
    </row>
    <row r="101" spans="1:12" ht="26.25" customHeight="1" x14ac:dyDescent="0.2">
      <c r="C101" s="71"/>
      <c r="D101" s="90"/>
    </row>
    <row r="102" spans="1:12" x14ac:dyDescent="0.2">
      <c r="A102" s="190" t="s">
        <v>106</v>
      </c>
      <c r="B102" s="191"/>
      <c r="C102" s="151">
        <f>C100+C99+C98+C97+C95</f>
        <v>0</v>
      </c>
      <c r="D102" s="91"/>
    </row>
  </sheetData>
  <mergeCells count="91">
    <mergeCell ref="H29:H32"/>
    <mergeCell ref="I29:I32"/>
    <mergeCell ref="C11:L11"/>
    <mergeCell ref="A12:I12"/>
    <mergeCell ref="A9:K9"/>
    <mergeCell ref="A10:K10"/>
    <mergeCell ref="A48:A51"/>
    <mergeCell ref="B48:B51"/>
    <mergeCell ref="D48:F48"/>
    <mergeCell ref="H48:H51"/>
    <mergeCell ref="I48:I51"/>
    <mergeCell ref="A43:A45"/>
    <mergeCell ref="B43:B45"/>
    <mergeCell ref="C43:D43"/>
    <mergeCell ref="H43:H45"/>
    <mergeCell ref="I14:I17"/>
    <mergeCell ref="C14:D14"/>
    <mergeCell ref="H14:H17"/>
    <mergeCell ref="C19:D19"/>
    <mergeCell ref="A33:A35"/>
    <mergeCell ref="B33:B35"/>
    <mergeCell ref="C33:F33"/>
    <mergeCell ref="H33:H35"/>
    <mergeCell ref="I33:I35"/>
    <mergeCell ref="A29:A32"/>
    <mergeCell ref="B29:B32"/>
    <mergeCell ref="C29:D29"/>
    <mergeCell ref="I36:I39"/>
    <mergeCell ref="A40:A42"/>
    <mergeCell ref="B40:B42"/>
    <mergeCell ref="C40:D40"/>
    <mergeCell ref="H40:H42"/>
    <mergeCell ref="I40:I42"/>
    <mergeCell ref="A36:A39"/>
    <mergeCell ref="B36:B39"/>
    <mergeCell ref="C36:D36"/>
    <mergeCell ref="H36:H39"/>
    <mergeCell ref="I52:I55"/>
    <mergeCell ref="A52:A55"/>
    <mergeCell ref="B52:B55"/>
    <mergeCell ref="C52:D52"/>
    <mergeCell ref="H52:H55"/>
    <mergeCell ref="H46:H47"/>
    <mergeCell ref="I46:I47"/>
    <mergeCell ref="A69:A71"/>
    <mergeCell ref="B69:B71"/>
    <mergeCell ref="H69:H71"/>
    <mergeCell ref="I69:I71"/>
    <mergeCell ref="A62:A65"/>
    <mergeCell ref="B62:B65"/>
    <mergeCell ref="C62:D62"/>
    <mergeCell ref="H62:H65"/>
    <mergeCell ref="I62:I65"/>
    <mergeCell ref="A56:A61"/>
    <mergeCell ref="B56:B61"/>
    <mergeCell ref="C56:D56"/>
    <mergeCell ref="H56:H61"/>
    <mergeCell ref="I56:I61"/>
    <mergeCell ref="B5:E7"/>
    <mergeCell ref="G5:J7"/>
    <mergeCell ref="A5:A7"/>
    <mergeCell ref="F5:F7"/>
    <mergeCell ref="C77:D77"/>
    <mergeCell ref="E77:F77"/>
    <mergeCell ref="A66:A68"/>
    <mergeCell ref="B66:B68"/>
    <mergeCell ref="C66:F66"/>
    <mergeCell ref="H66:H68"/>
    <mergeCell ref="C69:F69"/>
    <mergeCell ref="C72:D72"/>
    <mergeCell ref="I43:I45"/>
    <mergeCell ref="A46:A47"/>
    <mergeCell ref="B46:B47"/>
    <mergeCell ref="C46:D46"/>
    <mergeCell ref="A102:B102"/>
    <mergeCell ref="I66:I68"/>
    <mergeCell ref="B78:B83"/>
    <mergeCell ref="A95:B95"/>
    <mergeCell ref="A96:B96"/>
    <mergeCell ref="A77:A83"/>
    <mergeCell ref="H77:H83"/>
    <mergeCell ref="I77:I83"/>
    <mergeCell ref="A72:A76"/>
    <mergeCell ref="B72:B76"/>
    <mergeCell ref="H72:H76"/>
    <mergeCell ref="I72:I76"/>
    <mergeCell ref="F97:L97"/>
    <mergeCell ref="A97:B97"/>
    <mergeCell ref="A98:B98"/>
    <mergeCell ref="A99:B99"/>
    <mergeCell ref="A100:B100"/>
  </mergeCells>
  <conditionalFormatting sqref="C102">
    <cfRule type="cellIs" dxfId="1" priority="1" operator="notEqual">
      <formula>$J$84</formula>
    </cfRule>
    <cfRule type="cellIs" dxfId="0" priority="2" operator="equal">
      <formula>$J$84</formula>
    </cfRule>
  </conditionalFormatting>
  <pageMargins left="0.70866141732283472" right="0.70866141732283472" top="0.78740157480314965" bottom="0.39370078740157483" header="0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C549-1832-4458-9AC3-426FEC555701}">
  <dimension ref="A1:L48"/>
  <sheetViews>
    <sheetView showGridLines="0" zoomScaleNormal="100" workbookViewId="0">
      <selection activeCell="E15" sqref="E15"/>
    </sheetView>
  </sheetViews>
  <sheetFormatPr baseColWidth="10" defaultRowHeight="12.75" x14ac:dyDescent="0.2"/>
  <cols>
    <col min="2" max="2" width="16.28515625" customWidth="1"/>
    <col min="5" max="5" width="11.42578125" customWidth="1"/>
  </cols>
  <sheetData>
    <row r="1" spans="1:12" ht="23.25" x14ac:dyDescent="0.2">
      <c r="A1" s="70" t="s">
        <v>0</v>
      </c>
      <c r="G1" s="70" t="s">
        <v>58</v>
      </c>
    </row>
    <row r="2" spans="1:12" ht="23.25" x14ac:dyDescent="0.2">
      <c r="G2" s="70" t="s">
        <v>59</v>
      </c>
    </row>
    <row r="3" spans="1:12" ht="12.75" customHeight="1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.7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 customHeight="1" x14ac:dyDescent="0.2">
      <c r="A5" s="207" t="s">
        <v>64</v>
      </c>
      <c r="B5" s="243">
        <f>'Detaillierter Kostenplan'!B5:E7</f>
        <v>0</v>
      </c>
      <c r="C5" s="244"/>
      <c r="D5" s="244"/>
      <c r="E5" s="245"/>
      <c r="F5" s="207" t="s">
        <v>65</v>
      </c>
      <c r="G5" s="243">
        <f>'Detaillierter Kostenplan'!G5:J7</f>
        <v>0</v>
      </c>
      <c r="H5" s="244"/>
      <c r="I5" s="244"/>
      <c r="J5" s="245"/>
      <c r="K5" s="52"/>
      <c r="L5" s="52"/>
    </row>
    <row r="6" spans="1:12" ht="12.75" customHeight="1" x14ac:dyDescent="0.2">
      <c r="A6" s="208"/>
      <c r="B6" s="246"/>
      <c r="C6" s="247"/>
      <c r="D6" s="247"/>
      <c r="E6" s="248"/>
      <c r="F6" s="210"/>
      <c r="G6" s="246"/>
      <c r="H6" s="247"/>
      <c r="I6" s="247"/>
      <c r="J6" s="248"/>
      <c r="K6" s="52"/>
      <c r="L6" s="52"/>
    </row>
    <row r="7" spans="1:12" ht="15" customHeight="1" x14ac:dyDescent="0.2">
      <c r="A7" s="209"/>
      <c r="B7" s="249"/>
      <c r="C7" s="250"/>
      <c r="D7" s="250"/>
      <c r="E7" s="251"/>
      <c r="F7" s="211"/>
      <c r="G7" s="249"/>
      <c r="H7" s="250"/>
      <c r="I7" s="250"/>
      <c r="J7" s="251"/>
      <c r="K7" s="52"/>
      <c r="L7" s="52"/>
    </row>
    <row r="8" spans="1:12" ht="15.75" customHeight="1" x14ac:dyDescent="0.2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24" customHeight="1" x14ac:dyDescent="0.2">
      <c r="A9" s="241" t="s">
        <v>73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69"/>
    </row>
    <row r="10" spans="1:12" ht="22.5" customHeight="1" x14ac:dyDescent="0.2">
      <c r="A10" s="242" t="s">
        <v>63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69"/>
    </row>
    <row r="11" spans="1:12" ht="15.75" x14ac:dyDescent="0.25">
      <c r="B11" s="3"/>
      <c r="C11" s="239"/>
      <c r="D11" s="239"/>
      <c r="E11" s="239"/>
      <c r="F11" s="239"/>
      <c r="G11" s="239"/>
      <c r="H11" s="239"/>
      <c r="I11" s="239"/>
      <c r="J11" s="239"/>
      <c r="K11" s="239"/>
      <c r="L11" s="239"/>
    </row>
    <row r="12" spans="1:12" x14ac:dyDescent="0.2">
      <c r="A12" s="240"/>
      <c r="B12" s="240"/>
      <c r="C12" s="240"/>
      <c r="D12" s="240"/>
      <c r="E12" s="240"/>
      <c r="F12" s="240"/>
      <c r="G12" s="240"/>
      <c r="H12" s="240"/>
      <c r="I12" s="240"/>
      <c r="J12" s="85" t="s">
        <v>93</v>
      </c>
      <c r="K12" s="86" t="s">
        <v>94</v>
      </c>
      <c r="L12" s="25"/>
    </row>
    <row r="13" spans="1:12" ht="15.75" x14ac:dyDescent="0.2">
      <c r="A13" s="43"/>
      <c r="B13" s="45"/>
      <c r="C13" s="40"/>
      <c r="D13" s="40"/>
      <c r="E13" s="40"/>
      <c r="F13" s="40"/>
      <c r="G13" s="40"/>
      <c r="H13" s="40"/>
      <c r="I13" s="40"/>
      <c r="J13" s="39"/>
      <c r="K13" s="41"/>
      <c r="L13" s="68"/>
    </row>
    <row r="14" spans="1:12" x14ac:dyDescent="0.2">
      <c r="A14" s="177" t="s">
        <v>92</v>
      </c>
      <c r="B14" s="186" t="s">
        <v>1</v>
      </c>
      <c r="C14" s="183" t="s">
        <v>74</v>
      </c>
      <c r="D14" s="184"/>
      <c r="E14" s="185"/>
      <c r="F14" s="178" t="s">
        <v>25</v>
      </c>
      <c r="G14" s="179" t="s">
        <v>24</v>
      </c>
      <c r="H14" s="170" t="s">
        <v>20</v>
      </c>
      <c r="I14" s="180" t="s">
        <v>21</v>
      </c>
      <c r="J14" s="181">
        <f>SUM(H15:H34)</f>
        <v>0</v>
      </c>
      <c r="K14" s="182">
        <f>SUM(K15:K34)</f>
        <v>0</v>
      </c>
      <c r="L14" s="65"/>
    </row>
    <row r="15" spans="1:12" ht="24.75" customHeight="1" x14ac:dyDescent="0.2">
      <c r="A15" s="83" t="s">
        <v>48</v>
      </c>
      <c r="B15" s="141"/>
      <c r="C15" s="143"/>
      <c r="D15" s="144"/>
      <c r="E15" s="145"/>
      <c r="F15" s="163">
        <v>0</v>
      </c>
      <c r="G15" s="77">
        <v>7.5</v>
      </c>
      <c r="H15" s="78">
        <f t="shared" ref="H15:H34" si="0">PRODUCT(F15,G15)</f>
        <v>0</v>
      </c>
      <c r="I15" s="81"/>
      <c r="J15" s="20"/>
      <c r="K15" s="54"/>
      <c r="L15" s="65"/>
    </row>
    <row r="16" spans="1:12" ht="24.75" customHeight="1" x14ac:dyDescent="0.2">
      <c r="A16" s="83" t="s">
        <v>49</v>
      </c>
      <c r="B16" s="141"/>
      <c r="C16" s="143"/>
      <c r="D16" s="144"/>
      <c r="E16" s="145"/>
      <c r="F16" s="163">
        <v>0</v>
      </c>
      <c r="G16" s="77">
        <v>7.5</v>
      </c>
      <c r="H16" s="78">
        <f t="shared" si="0"/>
        <v>0</v>
      </c>
      <c r="I16" s="81"/>
      <c r="J16" s="20"/>
      <c r="K16" s="54"/>
      <c r="L16" s="65"/>
    </row>
    <row r="17" spans="1:12" ht="24.75" customHeight="1" x14ac:dyDescent="0.2">
      <c r="A17" s="83" t="s">
        <v>66</v>
      </c>
      <c r="B17" s="141"/>
      <c r="C17" s="143"/>
      <c r="D17" s="144"/>
      <c r="E17" s="145"/>
      <c r="F17" s="163">
        <v>0</v>
      </c>
      <c r="G17" s="77">
        <v>7.5</v>
      </c>
      <c r="H17" s="78">
        <f t="shared" si="0"/>
        <v>0</v>
      </c>
      <c r="I17" s="81"/>
      <c r="J17" s="20"/>
      <c r="K17" s="54"/>
      <c r="L17" s="65"/>
    </row>
    <row r="18" spans="1:12" ht="23.25" customHeight="1" x14ac:dyDescent="0.2">
      <c r="A18" s="83" t="s">
        <v>75</v>
      </c>
      <c r="B18" s="141"/>
      <c r="C18" s="143"/>
      <c r="D18" s="144"/>
      <c r="E18" s="145"/>
      <c r="F18" s="163">
        <v>0</v>
      </c>
      <c r="G18" s="77">
        <v>7.5</v>
      </c>
      <c r="H18" s="78">
        <f t="shared" si="0"/>
        <v>0</v>
      </c>
      <c r="I18" s="81"/>
      <c r="J18" s="20"/>
      <c r="K18" s="54"/>
      <c r="L18" s="65"/>
    </row>
    <row r="19" spans="1:12" ht="23.25" customHeight="1" x14ac:dyDescent="0.2">
      <c r="A19" s="83" t="s">
        <v>76</v>
      </c>
      <c r="B19" s="141"/>
      <c r="C19" s="143"/>
      <c r="D19" s="144"/>
      <c r="E19" s="145"/>
      <c r="F19" s="163">
        <v>0</v>
      </c>
      <c r="G19" s="77">
        <v>7.5</v>
      </c>
      <c r="H19" s="78">
        <f t="shared" si="0"/>
        <v>0</v>
      </c>
      <c r="I19" s="81"/>
      <c r="J19" s="20"/>
      <c r="K19" s="54"/>
      <c r="L19" s="65"/>
    </row>
    <row r="20" spans="1:12" ht="23.25" customHeight="1" x14ac:dyDescent="0.2">
      <c r="A20" s="83" t="s">
        <v>77</v>
      </c>
      <c r="B20" s="141"/>
      <c r="C20" s="143"/>
      <c r="D20" s="144"/>
      <c r="E20" s="145"/>
      <c r="F20" s="163">
        <v>0</v>
      </c>
      <c r="G20" s="77">
        <v>7.5</v>
      </c>
      <c r="H20" s="78">
        <f t="shared" si="0"/>
        <v>0</v>
      </c>
      <c r="I20" s="81"/>
      <c r="J20" s="20"/>
      <c r="K20" s="54"/>
      <c r="L20" s="65"/>
    </row>
    <row r="21" spans="1:12" ht="23.25" customHeight="1" x14ac:dyDescent="0.2">
      <c r="A21" s="83" t="s">
        <v>78</v>
      </c>
      <c r="B21" s="141"/>
      <c r="C21" s="143"/>
      <c r="D21" s="144"/>
      <c r="E21" s="145"/>
      <c r="F21" s="163">
        <v>0</v>
      </c>
      <c r="G21" s="77">
        <v>7.5</v>
      </c>
      <c r="H21" s="78">
        <f t="shared" si="0"/>
        <v>0</v>
      </c>
      <c r="I21" s="81"/>
      <c r="J21" s="20"/>
      <c r="K21" s="54"/>
      <c r="L21" s="65"/>
    </row>
    <row r="22" spans="1:12" ht="23.25" customHeight="1" x14ac:dyDescent="0.2">
      <c r="A22" s="83" t="s">
        <v>79</v>
      </c>
      <c r="B22" s="141"/>
      <c r="C22" s="143"/>
      <c r="D22" s="144"/>
      <c r="E22" s="145"/>
      <c r="F22" s="163">
        <v>0</v>
      </c>
      <c r="G22" s="77">
        <v>7.5</v>
      </c>
      <c r="H22" s="78">
        <f t="shared" si="0"/>
        <v>0</v>
      </c>
      <c r="I22" s="81"/>
      <c r="J22" s="20"/>
      <c r="K22" s="54"/>
      <c r="L22" s="65"/>
    </row>
    <row r="23" spans="1:12" ht="23.25" customHeight="1" x14ac:dyDescent="0.2">
      <c r="A23" s="83" t="s">
        <v>80</v>
      </c>
      <c r="B23" s="141"/>
      <c r="C23" s="143"/>
      <c r="D23" s="144"/>
      <c r="E23" s="145"/>
      <c r="F23" s="163">
        <v>0</v>
      </c>
      <c r="G23" s="77">
        <v>7.5</v>
      </c>
      <c r="H23" s="78">
        <f t="shared" si="0"/>
        <v>0</v>
      </c>
      <c r="I23" s="81"/>
      <c r="J23" s="20"/>
      <c r="K23" s="54"/>
      <c r="L23" s="65"/>
    </row>
    <row r="24" spans="1:12" ht="23.25" customHeight="1" x14ac:dyDescent="0.2">
      <c r="A24" s="83" t="s">
        <v>81</v>
      </c>
      <c r="B24" s="141"/>
      <c r="C24" s="143"/>
      <c r="D24" s="144"/>
      <c r="E24" s="145"/>
      <c r="F24" s="163">
        <v>0</v>
      </c>
      <c r="G24" s="77">
        <v>7.5</v>
      </c>
      <c r="H24" s="78">
        <f t="shared" si="0"/>
        <v>0</v>
      </c>
      <c r="I24" s="81"/>
      <c r="J24" s="20"/>
      <c r="K24" s="54"/>
      <c r="L24" s="65"/>
    </row>
    <row r="25" spans="1:12" ht="23.25" customHeight="1" x14ac:dyDescent="0.2">
      <c r="A25" s="83" t="s">
        <v>82</v>
      </c>
      <c r="B25" s="141"/>
      <c r="C25" s="143"/>
      <c r="D25" s="144"/>
      <c r="E25" s="145"/>
      <c r="F25" s="163">
        <v>0</v>
      </c>
      <c r="G25" s="77">
        <v>7.5</v>
      </c>
      <c r="H25" s="78">
        <f t="shared" si="0"/>
        <v>0</v>
      </c>
      <c r="I25" s="81"/>
      <c r="J25" s="20"/>
      <c r="K25" s="54"/>
      <c r="L25" s="65"/>
    </row>
    <row r="26" spans="1:12" ht="23.25" customHeight="1" x14ac:dyDescent="0.2">
      <c r="A26" s="83" t="s">
        <v>83</v>
      </c>
      <c r="B26" s="141"/>
      <c r="C26" s="143"/>
      <c r="D26" s="144"/>
      <c r="E26" s="145"/>
      <c r="F26" s="163">
        <v>0</v>
      </c>
      <c r="G26" s="77">
        <v>7.5</v>
      </c>
      <c r="H26" s="78">
        <f t="shared" si="0"/>
        <v>0</v>
      </c>
      <c r="I26" s="81"/>
      <c r="J26" s="20"/>
      <c r="K26" s="54"/>
      <c r="L26" s="65"/>
    </row>
    <row r="27" spans="1:12" ht="23.25" customHeight="1" x14ac:dyDescent="0.2">
      <c r="A27" s="83" t="s">
        <v>84</v>
      </c>
      <c r="B27" s="141"/>
      <c r="C27" s="143"/>
      <c r="D27" s="144"/>
      <c r="E27" s="145"/>
      <c r="F27" s="163">
        <v>0</v>
      </c>
      <c r="G27" s="77">
        <v>7.5</v>
      </c>
      <c r="H27" s="78">
        <f t="shared" si="0"/>
        <v>0</v>
      </c>
      <c r="I27" s="81"/>
      <c r="J27" s="20"/>
      <c r="K27" s="54"/>
      <c r="L27" s="65"/>
    </row>
    <row r="28" spans="1:12" ht="23.25" customHeight="1" x14ac:dyDescent="0.2">
      <c r="A28" s="83" t="s">
        <v>85</v>
      </c>
      <c r="B28" s="141"/>
      <c r="C28" s="143"/>
      <c r="D28" s="144"/>
      <c r="E28" s="145"/>
      <c r="F28" s="163">
        <v>0</v>
      </c>
      <c r="G28" s="77">
        <v>7.5</v>
      </c>
      <c r="H28" s="78">
        <f t="shared" si="0"/>
        <v>0</v>
      </c>
      <c r="I28" s="81"/>
      <c r="J28" s="20"/>
      <c r="K28" s="54"/>
      <c r="L28" s="65"/>
    </row>
    <row r="29" spans="1:12" ht="23.25" customHeight="1" x14ac:dyDescent="0.2">
      <c r="A29" s="83" t="s">
        <v>86</v>
      </c>
      <c r="B29" s="141"/>
      <c r="C29" s="143"/>
      <c r="D29" s="144"/>
      <c r="E29" s="145"/>
      <c r="F29" s="163">
        <v>0</v>
      </c>
      <c r="G29" s="77">
        <v>7.5</v>
      </c>
      <c r="H29" s="78">
        <f t="shared" si="0"/>
        <v>0</v>
      </c>
      <c r="I29" s="81"/>
      <c r="J29" s="20"/>
      <c r="K29" s="54"/>
      <c r="L29" s="65"/>
    </row>
    <row r="30" spans="1:12" ht="23.25" customHeight="1" x14ac:dyDescent="0.2">
      <c r="A30" s="83" t="s">
        <v>87</v>
      </c>
      <c r="B30" s="141"/>
      <c r="C30" s="143"/>
      <c r="D30" s="144"/>
      <c r="E30" s="145"/>
      <c r="F30" s="163">
        <v>0</v>
      </c>
      <c r="G30" s="77">
        <v>7.5</v>
      </c>
      <c r="H30" s="78">
        <f t="shared" si="0"/>
        <v>0</v>
      </c>
      <c r="I30" s="81"/>
      <c r="J30" s="20"/>
      <c r="K30" s="54"/>
      <c r="L30" s="65"/>
    </row>
    <row r="31" spans="1:12" ht="23.25" customHeight="1" x14ac:dyDescent="0.2">
      <c r="A31" s="83" t="s">
        <v>88</v>
      </c>
      <c r="B31" s="141"/>
      <c r="C31" s="143"/>
      <c r="D31" s="144"/>
      <c r="E31" s="145"/>
      <c r="F31" s="163">
        <v>0</v>
      </c>
      <c r="G31" s="77">
        <v>7.5</v>
      </c>
      <c r="H31" s="78">
        <f t="shared" si="0"/>
        <v>0</v>
      </c>
      <c r="I31" s="81"/>
      <c r="J31" s="20"/>
      <c r="K31" s="54"/>
      <c r="L31" s="65"/>
    </row>
    <row r="32" spans="1:12" ht="23.25" customHeight="1" x14ac:dyDescent="0.2">
      <c r="A32" s="83" t="s">
        <v>89</v>
      </c>
      <c r="B32" s="141"/>
      <c r="C32" s="143"/>
      <c r="D32" s="144"/>
      <c r="E32" s="145"/>
      <c r="F32" s="163">
        <v>0</v>
      </c>
      <c r="G32" s="77">
        <v>7.5</v>
      </c>
      <c r="H32" s="78">
        <f t="shared" si="0"/>
        <v>0</v>
      </c>
      <c r="I32" s="81"/>
      <c r="J32" s="20"/>
      <c r="K32" s="54"/>
      <c r="L32" s="65"/>
    </row>
    <row r="33" spans="1:12" ht="23.25" customHeight="1" x14ac:dyDescent="0.2">
      <c r="A33" s="83" t="s">
        <v>90</v>
      </c>
      <c r="B33" s="141"/>
      <c r="C33" s="143"/>
      <c r="D33" s="144"/>
      <c r="E33" s="145"/>
      <c r="F33" s="163">
        <v>0</v>
      </c>
      <c r="G33" s="77">
        <v>7.5</v>
      </c>
      <c r="H33" s="78">
        <f t="shared" si="0"/>
        <v>0</v>
      </c>
      <c r="I33" s="81"/>
      <c r="J33" s="20"/>
      <c r="K33" s="54"/>
      <c r="L33" s="65"/>
    </row>
    <row r="34" spans="1:12" ht="23.25" customHeight="1" x14ac:dyDescent="0.2">
      <c r="A34" s="83" t="s">
        <v>91</v>
      </c>
      <c r="B34" s="141"/>
      <c r="C34" s="143"/>
      <c r="D34" s="144"/>
      <c r="E34" s="145"/>
      <c r="F34" s="163">
        <v>0</v>
      </c>
      <c r="G34" s="77">
        <v>7.5</v>
      </c>
      <c r="H34" s="78">
        <f t="shared" si="0"/>
        <v>0</v>
      </c>
      <c r="I34" s="81"/>
      <c r="J34" s="20"/>
      <c r="K34" s="54"/>
      <c r="L34" s="65"/>
    </row>
    <row r="35" spans="1:12" ht="15.75" customHeight="1" x14ac:dyDescent="0.2">
      <c r="A35" s="166" t="s">
        <v>92</v>
      </c>
      <c r="B35" s="167" t="s">
        <v>112</v>
      </c>
      <c r="C35" s="176" t="s">
        <v>114</v>
      </c>
      <c r="D35" s="168"/>
      <c r="E35" s="169"/>
      <c r="F35" s="171" t="s">
        <v>113</v>
      </c>
      <c r="G35" s="172" t="s">
        <v>39</v>
      </c>
      <c r="H35" s="171" t="s">
        <v>20</v>
      </c>
      <c r="I35" s="173" t="s">
        <v>21</v>
      </c>
      <c r="J35" s="174">
        <f>SUM(H36:H41)</f>
        <v>0</v>
      </c>
      <c r="K35" s="175">
        <f>SUM(K36:K41)</f>
        <v>0</v>
      </c>
      <c r="L35" s="65"/>
    </row>
    <row r="36" spans="1:12" ht="23.25" customHeight="1" x14ac:dyDescent="0.2">
      <c r="A36" s="83" t="s">
        <v>48</v>
      </c>
      <c r="B36" s="141"/>
      <c r="C36" s="143"/>
      <c r="D36" s="144"/>
      <c r="E36" s="145"/>
      <c r="F36" s="163">
        <v>0</v>
      </c>
      <c r="G36" s="165">
        <v>0</v>
      </c>
      <c r="H36" s="78">
        <f t="shared" ref="H36:H41" si="1">PRODUCT(F36,G36)</f>
        <v>0</v>
      </c>
      <c r="I36" s="81"/>
      <c r="J36" s="20"/>
      <c r="K36" s="54"/>
      <c r="L36" s="65"/>
    </row>
    <row r="37" spans="1:12" ht="23.25" customHeight="1" x14ac:dyDescent="0.2">
      <c r="A37" s="83" t="s">
        <v>49</v>
      </c>
      <c r="B37" s="141"/>
      <c r="C37" s="143"/>
      <c r="D37" s="144"/>
      <c r="E37" s="145"/>
      <c r="F37" s="163">
        <v>0</v>
      </c>
      <c r="G37" s="165">
        <v>0</v>
      </c>
      <c r="H37" s="78">
        <f t="shared" si="1"/>
        <v>0</v>
      </c>
      <c r="I37" s="81"/>
      <c r="J37" s="20"/>
      <c r="K37" s="54"/>
      <c r="L37" s="65"/>
    </row>
    <row r="38" spans="1:12" ht="23.25" customHeight="1" x14ac:dyDescent="0.2">
      <c r="A38" s="83" t="s">
        <v>66</v>
      </c>
      <c r="B38" s="141"/>
      <c r="C38" s="143"/>
      <c r="D38" s="144"/>
      <c r="E38" s="145"/>
      <c r="F38" s="163">
        <v>0</v>
      </c>
      <c r="G38" s="165">
        <v>0</v>
      </c>
      <c r="H38" s="78">
        <f t="shared" si="1"/>
        <v>0</v>
      </c>
      <c r="I38" s="81"/>
      <c r="J38" s="20"/>
      <c r="K38" s="54"/>
      <c r="L38" s="65"/>
    </row>
    <row r="39" spans="1:12" ht="23.25" customHeight="1" x14ac:dyDescent="0.2">
      <c r="A39" s="83" t="s">
        <v>75</v>
      </c>
      <c r="B39" s="141"/>
      <c r="C39" s="143"/>
      <c r="D39" s="144"/>
      <c r="E39" s="145"/>
      <c r="F39" s="163">
        <v>0</v>
      </c>
      <c r="G39" s="165">
        <v>0</v>
      </c>
      <c r="H39" s="78">
        <f t="shared" si="1"/>
        <v>0</v>
      </c>
      <c r="I39" s="81"/>
      <c r="J39" s="20"/>
      <c r="K39" s="54"/>
      <c r="L39" s="65"/>
    </row>
    <row r="40" spans="1:12" ht="23.25" customHeight="1" x14ac:dyDescent="0.2">
      <c r="A40" s="83" t="s">
        <v>76</v>
      </c>
      <c r="B40" s="141"/>
      <c r="C40" s="143"/>
      <c r="D40" s="144"/>
      <c r="E40" s="145"/>
      <c r="F40" s="163">
        <v>0</v>
      </c>
      <c r="G40" s="165">
        <v>0</v>
      </c>
      <c r="H40" s="78">
        <f t="shared" si="1"/>
        <v>0</v>
      </c>
      <c r="I40" s="81"/>
      <c r="J40" s="20"/>
      <c r="K40" s="54"/>
      <c r="L40" s="65"/>
    </row>
    <row r="41" spans="1:12" ht="23.25" customHeight="1" x14ac:dyDescent="0.2">
      <c r="A41" s="83" t="s">
        <v>77</v>
      </c>
      <c r="B41" s="142"/>
      <c r="C41" s="146"/>
      <c r="D41" s="147"/>
      <c r="E41" s="148"/>
      <c r="F41" s="164">
        <v>0</v>
      </c>
      <c r="G41" s="165">
        <v>0</v>
      </c>
      <c r="H41" s="78">
        <f t="shared" si="1"/>
        <v>0</v>
      </c>
      <c r="I41" s="82"/>
      <c r="J41" s="20"/>
      <c r="K41" s="55"/>
      <c r="L41" s="65"/>
    </row>
    <row r="42" spans="1:12" ht="15" x14ac:dyDescent="0.25">
      <c r="A42" s="49" t="s">
        <v>95</v>
      </c>
      <c r="B42" s="50"/>
      <c r="C42" s="72"/>
      <c r="D42" s="72"/>
      <c r="E42" s="72"/>
      <c r="F42" s="72"/>
      <c r="G42" s="72"/>
      <c r="H42" s="50"/>
      <c r="I42" s="50"/>
      <c r="J42" s="51">
        <f>SUM(J35+J14)</f>
        <v>0</v>
      </c>
      <c r="K42" s="64">
        <f>SUM(K35+K14)</f>
        <v>0</v>
      </c>
      <c r="L42" s="33"/>
    </row>
    <row r="43" spans="1:12" ht="15" x14ac:dyDescent="0.25">
      <c r="H43" s="158"/>
      <c r="I43" s="158"/>
      <c r="J43" s="159"/>
      <c r="K43" s="160"/>
    </row>
    <row r="44" spans="1:12" ht="15" x14ac:dyDescent="0.25">
      <c r="H44" s="155"/>
      <c r="I44" s="155"/>
      <c r="J44" s="156"/>
      <c r="K44" s="157"/>
    </row>
    <row r="45" spans="1:12" x14ac:dyDescent="0.2">
      <c r="H45" s="161"/>
      <c r="I45" s="161"/>
      <c r="J45" s="161"/>
      <c r="K45" s="161"/>
    </row>
    <row r="46" spans="1:12" x14ac:dyDescent="0.2">
      <c r="H46" s="161"/>
      <c r="I46" s="161"/>
      <c r="J46" s="161"/>
      <c r="K46" s="161"/>
    </row>
    <row r="47" spans="1:12" x14ac:dyDescent="0.2">
      <c r="A47" s="153" t="str">
        <f>'Detaillierter Kostenplan'!A89</f>
        <v>Version Juni 2018</v>
      </c>
      <c r="H47" s="162"/>
      <c r="I47" s="162"/>
      <c r="J47" s="162"/>
      <c r="K47" s="162"/>
    </row>
    <row r="48" spans="1:12" x14ac:dyDescent="0.2">
      <c r="H48" s="153" t="s">
        <v>111</v>
      </c>
    </row>
  </sheetData>
  <mergeCells count="8">
    <mergeCell ref="C11:L11"/>
    <mergeCell ref="A12:I12"/>
    <mergeCell ref="A5:A7"/>
    <mergeCell ref="F5:F7"/>
    <mergeCell ref="A9:K9"/>
    <mergeCell ref="A10:K10"/>
    <mergeCell ref="B5:E7"/>
    <mergeCell ref="G5:J7"/>
  </mergeCells>
  <pageMargins left="0.70866141732283472" right="0.70866141732283472" top="0.78740157480314965" bottom="0.39370078740157483" header="0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Detaillierter Kostenplan</vt:lpstr>
      <vt:lpstr>Geplante Eigenleistungen</vt:lpstr>
      <vt:lpstr>'Detaillierter Kostenplan'!Druckbereich</vt:lpstr>
      <vt:lpstr>'Geplante Eigenleistungen'!Druckbereich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Anträge</dc:title>
  <dc:creator>Dierk Riedel</dc:creator>
  <cp:lastModifiedBy>Admin</cp:lastModifiedBy>
  <cp:lastPrinted>2018-06-28T09:41:37Z</cp:lastPrinted>
  <dcterms:created xsi:type="dcterms:W3CDTF">2001-03-05T10:46:08Z</dcterms:created>
  <dcterms:modified xsi:type="dcterms:W3CDTF">2018-08-29T10:47:34Z</dcterms:modified>
</cp:coreProperties>
</file>